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I:\Deals\WCBT_UMBRIA\Reporting\2026\20260930\SMOC\"/>
    </mc:Choice>
  </mc:AlternateContent>
  <xr:revisionPtr revIDLastSave="0" documentId="13_ncr:1_{8F5F0A5B-30F8-437C-975E-086578359E16}" xr6:coauthVersionLast="47" xr6:coauthVersionMax="47" xr10:uidLastSave="{00000000-0000-0000-0000-000000000000}"/>
  <bookViews>
    <workbookView xWindow="-36300" yWindow="810" windowWidth="35580" windowHeight="19545" xr2:uid="{3A45016D-DBED-4F09-BB19-0E3BE0CF8ED8}"/>
  </bookViews>
  <sheets>
    <sheet name="InvestorReport" sheetId="1" r:id="rId1"/>
  </sheets>
  <externalReferences>
    <externalReference r:id="rId2"/>
  </externalReferences>
  <definedNames>
    <definedName name="_xlnm._FilterDatabase" localSheetId="0" hidden="1">InvestorReport!#REF!</definedName>
    <definedName name="AALMamt">[1]ICLoan_INPUT!$F$10</definedName>
    <definedName name="AccdPayAmtLedger_Refund2Exps">[1]AccruedPaymentsLedger_INPUT!$D$45</definedName>
    <definedName name="AccdPayAmtLedger_Refund2Prin">[1]AccruedPaymentsLedger_INPUT!$D$47</definedName>
    <definedName name="AccdPayAmtLedger_RefundAvailPrin">[1]AccruedPaymentsLedger_INPUT!$D$46</definedName>
    <definedName name="AccdPayAmtLedger_RefundAvailRev">[1]AccruedPaymentsLedger_INPUT!$D$44</definedName>
    <definedName name="AccIntAdj_TfrIn">[1]Data_Input!$D$132</definedName>
    <definedName name="ACT_Percentage">InvestorReport!$I$118</definedName>
    <definedName name="ACTPass">[1]Waterfall1and2!$F$6</definedName>
    <definedName name="AdminAgt_Due">[1]Data_Input!$D$201</definedName>
    <definedName name="AdminAgt_Paid">[1]Waterfall1and2!$K$38</definedName>
    <definedName name="AgtExp_Due">[1]Data_Input!$D$185</definedName>
    <definedName name="AMFee_Due">[1]Data_Input!$D$200</definedName>
    <definedName name="Amortising_Percentage">InvestorReport!$I$106</definedName>
    <definedName name="AnswerList">[1]List!$R$2:$R$3</definedName>
    <definedName name="Average_Loan_Size">InvestorReport!$K$39</definedName>
    <definedName name="AvgDailyPrincipal">[1]Data_Input!$D$114</definedName>
    <definedName name="bank" localSheetId="0" hidden="1">{"Delinquency",#N/A,FALSE,"July2000";"Formula",#N/A,FALSE,"July2000";"Noteholder Fax Cover",#N/A,FALSE,"Fax Cover"}</definedName>
    <definedName name="bank" hidden="1">{"Delinquency",#N/A,FALSE,"July2000";"Formula",#N/A,FALSE,"July2000";"Noteholder Fax Cover",#N/A,FALSE,"Fax Cover"}</definedName>
    <definedName name="BNE_MESSAGES_HIDDEN" localSheetId="0" hidden="1">#REF!</definedName>
    <definedName name="BNE_MESSAGES_HIDDEN" hidden="1">#REF!</definedName>
    <definedName name="BnkFee_Due">[1]Data_Input!$D$199</definedName>
    <definedName name="Bond_WAL">InvestorReport!#REF!</definedName>
    <definedName name="Bond_WAL_Extended">InvestorReport!#REF!</definedName>
    <definedName name="BondTstExp_Due">[1]Data_Input!$D$183</definedName>
    <definedName name="Cal_DTEEnd">[1]Data_Input!$D$6</definedName>
    <definedName name="Cal_DTEPrev">[1]Data_Input!$D$14</definedName>
    <definedName name="CB_GuarFees_Due">[1]Data_Input!$D$181</definedName>
    <definedName name="CBSwapPay_Due">[1]CB_INPUT!$P$93</definedName>
    <definedName name="CBSwapPay_Paid">[1]Waterfall1and2!$K$41</definedName>
    <definedName name="CCY">[1]Data_Input!$D$22</definedName>
    <definedName name="CMgmtExp_Due">[1]Data_Input!$D$198</definedName>
    <definedName name="CMgmtExp_Paid">[1]Waterfall1and2!$K$35</definedName>
    <definedName name="Coll_Days">[1]Data_Input!$G$12</definedName>
    <definedName name="Coll_DTEBgn">[1]Data_Input!$D$11</definedName>
    <definedName name="Coll_DTEEnd">[1]Data_Input!$D$12</definedName>
    <definedName name="CurrencyList">[1]List!$O$2:$O$11</definedName>
    <definedName name="DayS_ANL">[1]Data_Input!$D$17</definedName>
    <definedName name="Days_FC">[1]Data_Input!$D$18</definedName>
    <definedName name="DLoan_IntPaid">[1]Waterfall1and2!$K$45</definedName>
    <definedName name="DLoan_PrinADV">[1]ICLoan_INPUT!$H$53</definedName>
    <definedName name="DLoan_PrinBF">[1]ICLoan_INPUT!$G$53</definedName>
    <definedName name="DLoan_PrinCF">[1]ICLoan_INPUT!$K$53</definedName>
    <definedName name="ds" localSheetId="0" hidden="1">{"Delinquency",#N/A,FALSE,"July2000";"Formula",#N/A,FALSE,"July2000";"Noteholder Fax Cover",#N/A,FALSE,"Fax Cover"}</definedName>
    <definedName name="ds" hidden="1">{"Delinquency",#N/A,FALSE,"July2000";"Formula",#N/A,FALSE,"July2000";"Noteholder Fax Cover",#N/A,FALSE,"Fax Cover"}</definedName>
    <definedName name="dsadas" localSheetId="0" hidden="1">{"Delinquency",#N/A,FALSE,"July2000";"Formula",#N/A,FALSE,"July2000";"Noteholder Fax Cover",#N/A,FALSE,"Fax Cover"}</definedName>
    <definedName name="dsadas" hidden="1">{"Delinquency",#N/A,FALSE,"July2000";"Formula",#N/A,FALSE,"July2000";"Noteholder Fax Cover",#N/A,FALSE,"Fax Cover"}</definedName>
    <definedName name="dsfaf" localSheetId="0" hidden="1">{#N/A,#N/A,FALSE,"WSTW"}</definedName>
    <definedName name="dsfaf" hidden="1">{#N/A,#N/A,FALSE,"WSTW"}</definedName>
    <definedName name="EnforcementExp">[1]Data_Input!$D$140</definedName>
    <definedName name="EURIBOR_3Mth">[1]Data_Input!$E$78</definedName>
    <definedName name="ExcldSwpTermCB_Due">[1]Data_Input!$D$216</definedName>
    <definedName name="ExcldSwpTermInt_Due">[1]Data_Input!$D$211</definedName>
    <definedName name="Extended_1_2_yrs">InvestorReport!#REF!</definedName>
    <definedName name="Extended_2_3_yrs">InvestorReport!#REF!</definedName>
    <definedName name="Extended_3_4_yrs">InvestorReport!#REF!</definedName>
    <definedName name="Extended_4_5_yrs">InvestorReport!#REF!</definedName>
    <definedName name="Extended_5_10_yrs">InvestorReport!#REF!</definedName>
    <definedName name="Extended_Less_1_yr">InvestorReport!#REF!</definedName>
    <definedName name="Extended_over_10_yrs">InvestorReport!#REF!</definedName>
    <definedName name="fds" localSheetId="0" hidden="1">{#N/A,#N/A,FALSE,"RMT1"}</definedName>
    <definedName name="fds" hidden="1">{#N/A,#N/A,FALSE,"RMT1"}</definedName>
    <definedName name="Fixed_Percentage">InvestorReport!$I$112</definedName>
    <definedName name="g" localSheetId="0" hidden="1">{"Delinquency",#N/A,FALSE,"July2000";"Formula",#N/A,FALSE,"July2000";"Noteholder Fax Cover",#N/A,FALSE,"Fax Cover"}</definedName>
    <definedName name="g" hidden="1">{"Delinquency",#N/A,FALSE,"July2000";"Formula",#N/A,FALSE,"July2000";"Noteholder Fax Cover",#N/A,FALSE,"Fax Cover"}</definedName>
    <definedName name="GFees_Amt">[1]CB_INPUT!$Q$93</definedName>
    <definedName name="GIC_BF">#REF!</definedName>
    <definedName name="GICPrin_BF">[1]Data_Input!$D$236</definedName>
    <definedName name="GICPrin_CF">[1]Waterfall1and2!$L$91</definedName>
    <definedName name="GICPrin_Dep">[1]Data_Input!$D$258</definedName>
    <definedName name="GLoan_IntDue">[1]ICLoan_INPUT!$L$86</definedName>
    <definedName name="GLoan_IntPaid">[1]Waterfall1and2!$K$47</definedName>
    <definedName name="GLoan_PrinADJ">[1]ICLoan_INPUT!$J$54</definedName>
    <definedName name="GLoan_PrinADV">[1]ICLoan_INPUT!$H$54</definedName>
    <definedName name="GLoan_PrinBF">[1]ICLoan_INPUT!$G$54</definedName>
    <definedName name="GLoan_PrinCF">[1]ICLoan_INPUT!$K$54</definedName>
    <definedName name="Housing_Pool_Size">InvestorReport!$K$37</definedName>
    <definedName name="ICL_Topup">[1]Data_Input!$D$128</definedName>
    <definedName name="ICL_Usage">[1]ICLoan_INPUT!$AZ$1:$BA$10</definedName>
    <definedName name="ICLoan_DTEBgn">[1]Data_Input!$D$14</definedName>
    <definedName name="ICLoan_DTEEnd">[1]Data_Input!$D$15</definedName>
    <definedName name="ICLoan_PrinADV_PreMat">[1]ICLoan_INPUT!$I$138</definedName>
    <definedName name="ICLoan_PrinADV_RRF">[1]ICLoan_INPUT!$I$137</definedName>
    <definedName name="ICLoan_PrinADV_SLoanPrin">[1]ICLoan_INPUT!$I$135</definedName>
    <definedName name="ICLoan_PrinBF">[1]ICLoan_INPUT!$G$51</definedName>
    <definedName name="ICLoan_PrinCF">[1]ICLoan_INPUT!$K$51</definedName>
    <definedName name="ICLoanLed_CF">[1]ICLoan_INPUT!$I$144</definedName>
    <definedName name="Indexed_LTV_100_Plus_Count">InvestorReport!#REF!</definedName>
    <definedName name="Indexed_LTV_100_Plus_Percent">InvestorReport!#REF!</definedName>
    <definedName name="Indexed_LTV_40_50_Count">InvestorReport!#REF!</definedName>
    <definedName name="Indexed_LTV_40_50_Percent">InvestorReport!#REF!</definedName>
    <definedName name="Indexed_LTV_50_60_Count">InvestorReport!#REF!</definedName>
    <definedName name="Indexed_LTV_50_60_Percent">InvestorReport!#REF!</definedName>
    <definedName name="Indexed_LTV_60_70_Count">InvestorReport!#REF!</definedName>
    <definedName name="Indexed_LTV_60_70_Percent">InvestorReport!#REF!</definedName>
    <definedName name="Indexed_LTV_70_80_Count">InvestorReport!#REF!</definedName>
    <definedName name="Indexed_LTV_70_80_Percent">InvestorReport!#REF!</definedName>
    <definedName name="Indexed_LTV_80_90_Count">InvestorReport!#REF!</definedName>
    <definedName name="Indexed_LTV_80_90_Percent">InvestorReport!#REF!</definedName>
    <definedName name="Indexed_LTV_90_100_Count">InvestorReport!#REF!</definedName>
    <definedName name="Indexed_LTV_90_100_Percent">InvestorReport!#REF!</definedName>
    <definedName name="Indexed_LTV_Less_than_40_Count">InvestorReport!$J$198:$J$199</definedName>
    <definedName name="Indexed_LTV_Up_to_40_percent">InvestorReport!$H$198:$H$199</definedName>
    <definedName name="Inital_1_2_yrs">InvestorReport!$I$352</definedName>
    <definedName name="Initial_2_3_yrs">InvestorReport!$I$353</definedName>
    <definedName name="Initial_3_4_yrs">InvestorReport!$I$354</definedName>
    <definedName name="Initial_4_5_yrs">InvestorReport!$I$355</definedName>
    <definedName name="Initial_5_10_yrs">InvestorReport!$I$356</definedName>
    <definedName name="Initial_less_1">InvestorReport!$I$351</definedName>
    <definedName name="Initial_Over_10_yrs">InvestorReport!$I$357</definedName>
    <definedName name="intDep_CurrPrin">[1]Data_Input!$D$121</definedName>
    <definedName name="IntIncome_AuthInv">[1]Data_Input!$D$155</definedName>
    <definedName name="intIncome_CollAcct">[1]Data_Input!$D$150</definedName>
    <definedName name="IntIncome_DailyColl">[1]Data_Input!$D$152</definedName>
    <definedName name="IntIncome_Loans">[1]Data_Input!$D$137</definedName>
    <definedName name="IntIncome_Offset">[1]Data_Input!$D$138</definedName>
    <definedName name="IntIncome_SubAssets">[1]Data_Input!$D$154</definedName>
    <definedName name="IO_Percentage">InvestorReport!$I$107</definedName>
    <definedName name="IRSwapPay_Due">[1]ServCert!$G$58</definedName>
    <definedName name="IRSwapPay_Paid">[1]Waterfall1and2!$K$40</definedName>
    <definedName name="IRSwapRec_Due">[1]ServCert!$G$19</definedName>
    <definedName name="Loan_Bal_0_100K">InvestorReport!$H$155:$H$156</definedName>
    <definedName name="Loan_Bal_100_200K">InvestorReport!$H$157:$H$158</definedName>
    <definedName name="Loan_Bal_1000_1250K">InvestorReport!#REF!</definedName>
    <definedName name="Loan_Bal_1250_1500K">InvestorReport!#REF!</definedName>
    <definedName name="Loan_Bal_1500_1750K">InvestorReport!#REF!</definedName>
    <definedName name="Loan_Bal_1750_2000K">InvestorReport!#REF!</definedName>
    <definedName name="Loan_Bal_200_300K">InvestorReport!$H$159:$H$160</definedName>
    <definedName name="Loan_Bal_300_400K">InvestorReport!$H$161:$H$162</definedName>
    <definedName name="Loan_Bal_400_500K">InvestorReport!$H$163:$H$164</definedName>
    <definedName name="Loan_Bal_500_600K">InvestorReport!$H$168:$H$169</definedName>
    <definedName name="Loan_Bal_600_700K">InvestorReport!#REF!</definedName>
    <definedName name="Loan_Bal_700_800K">InvestorReport!#REF!</definedName>
    <definedName name="Loan_Bal_800_900K">InvestorReport!#REF!</definedName>
    <definedName name="Loan_Bal_900_1000K">InvestorReport!#REF!</definedName>
    <definedName name="Loan_Bal_Over_2000K">InvestorReport!#REF!</definedName>
    <definedName name="Loan_Count_0_100K">InvestorReport!$J$155:$J$156</definedName>
    <definedName name="Loan_Count_100_200K">InvestorReport!$J$157:$J$158</definedName>
    <definedName name="Loan_Count_1000_1250K">InvestorReport!#REF!</definedName>
    <definedName name="Loan_Count_1250_1500K">InvestorReport!#REF!</definedName>
    <definedName name="Loan_Count_1500_1750K">InvestorReport!#REF!</definedName>
    <definedName name="Loan_Count_1750_2000K">InvestorReport!#REF!</definedName>
    <definedName name="Loan_Count_200_300K">InvestorReport!$J$159:$J$160</definedName>
    <definedName name="Loan_Count_300_400K">InvestorReport!$J$161:$J$162</definedName>
    <definedName name="Loan_Count_400_500K">InvestorReport!$J$163:$J$164</definedName>
    <definedName name="Loan_Count_500_600K">InvestorReport!$J$168:$J$169</definedName>
    <definedName name="Loan_Count_600_700K">InvestorReport!#REF!</definedName>
    <definedName name="Loan_Count_700_800K">InvestorReport!#REF!</definedName>
    <definedName name="Loan_Count_800_900K">InvestorReport!#REF!</definedName>
    <definedName name="Loan_Count_900_1000K">InvestorReport!#REF!</definedName>
    <definedName name="Loan_Count_Over_2000K">InvestorReport!#REF!</definedName>
    <definedName name="LoanMaintFees">[1]Data_Input!$D$139</definedName>
    <definedName name="LocalRate_1Mth">[1]Data_Input!$D$76</definedName>
    <definedName name="LTV_100_Plus_Count">InvestorReport!#REF!</definedName>
    <definedName name="LTV_40_50_loan_Count">InvestorReport!$J$181:$J$182</definedName>
    <definedName name="LTV_40_50_Percent">InvestorReport!$H$181:$H$182</definedName>
    <definedName name="LTV_50_60_loan_Count">InvestorReport!$J$184:$J$184</definedName>
    <definedName name="LTV_50_60_Percent">InvestorReport!$H$184:$H$184</definedName>
    <definedName name="LTV_60_70_Count">InvestorReport!#REF!</definedName>
    <definedName name="LTV_60_70_Percent">InvestorReport!#REF!</definedName>
    <definedName name="LTV_70_80_Count">InvestorReport!#REF!</definedName>
    <definedName name="LTV_70_80_Percent">InvestorReport!#REF!</definedName>
    <definedName name="LTV_80_90_Count">InvestorReport!#REF!</definedName>
    <definedName name="LTV_80_90_Percent">InvestorReport!#REF!</definedName>
    <definedName name="LTV_90_100_Count">InvestorReport!#REF!</definedName>
    <definedName name="LTV_90_100_Percent">InvestorReport!#REF!</definedName>
    <definedName name="LTV_Over_100_Percent">InvestorReport!#REF!</definedName>
    <definedName name="LTV_Up_to_40_Loan_count">InvestorReport!$J$173:$J$180</definedName>
    <definedName name="LTV_Up_to_40_Percent">InvestorReport!$H$173:$H$180</definedName>
    <definedName name="NameList">[1]List!$A$3:$A$13</definedName>
    <definedName name="Notice2Pay_DTE">[1]Data_Input!$D$61</definedName>
    <definedName name="NPL_Percentage">InvestorReport!$I$294:$I$295</definedName>
    <definedName name="NSW_Percentage">InvestorReport!$I$119</definedName>
    <definedName name="NT_Percentage">InvestorReport!$I$120</definedName>
    <definedName name="Number_Of_Loans">InvestorReport!$K$36</definedName>
    <definedName name="nz.trz" localSheetId="0" hidden="1">{#N/A,#N/A,TRUE,"W991"}</definedName>
    <definedName name="nz.trz" hidden="1">{#N/A,#N/A,TRUE,"W991"}</definedName>
    <definedName name="Other_Assets">InvestorReport!$K$38</definedName>
    <definedName name="OthExp_Due">[1]Data_Input!$D$188</definedName>
    <definedName name="Outstanding_Covered_Bonds">InvestorReport!#REF!</definedName>
    <definedName name="Over_Collateralisation_Con">InvestorReport!$K$89</definedName>
    <definedName name="Over_Collateralisation_Legi">InvestorReport!$K$87</definedName>
    <definedName name="Over_Collateralisation_Min">InvestorReport!$K$88</definedName>
    <definedName name="Owner_Occ_Percentage">InvestorReport!$K$55</definedName>
    <definedName name="Participants">[1]Data_Input!$A$41:$D$54</definedName>
    <definedName name="ParticipantsList">[1]List!$G$2:$G$25</definedName>
    <definedName name="PayDate">[1]Data_Input!$D$9</definedName>
    <definedName name="PoolBal_CF">[1]Data_Input!$D$112</definedName>
    <definedName name="PoolStats_Lookup">[1]RefTables!$B$3:$G$387</definedName>
    <definedName name="PreMatLiq_BF">[1]ReqRedempAmtnPreMatLedger_INPUT!$I$61</definedName>
    <definedName name="PreMatLiq_CF">[1]ReqRedempAmtnPreMatLedger_INPUT!$I$83</definedName>
    <definedName name="PreMatLiq_Prov">[1]ReqRedempAmtnPreMatLedger_INPUT!$I$51</definedName>
    <definedName name="PreMatLiq_Refund">[1]ReqRedempAmtnPreMatLedger_INPUT!$I$81</definedName>
    <definedName name="_xlnm.Print_Area" localSheetId="0">InvestorReport!$A$1:$O$433</definedName>
    <definedName name="_xlnm.Print_Titles" localSheetId="0">InvestorReport!$3:$11</definedName>
    <definedName name="QLD_Percentage">InvestorReport!$I$121</definedName>
    <definedName name="ReqRedempAmt_Xs">[1]ReqRedempAmtnPreMatLedger_INPUT!$I$54</definedName>
    <definedName name="ReqRedempAmt_XsPrin">[1]Data_Input!$D$254</definedName>
    <definedName name="ReqRedempAmt_XsReven">[1]Data_Input!$D$218</definedName>
    <definedName name="ResFundReqAmt_BF">[1]ReserveFundReqAmtLedger_INPUT!$D$36</definedName>
    <definedName name="ResFundReqAmt_CF">[1]ReserveFundReqAmtLedger_INPUT!$D$47</definedName>
    <definedName name="ResFundReqAmt_Prov">[1]ReserveFundReqAmtLedger_INPUT!$D$25</definedName>
    <definedName name="ResFundReqAmt_Refund">[1]Data_Input!$D$165</definedName>
    <definedName name="ResFundReqAmt_XsRev">[1]ReserveFundReqAmtLedger_INPUT!$D$41</definedName>
    <definedName name="RevLed_CF">[1]Waterfall1and2!$L$61</definedName>
    <definedName name="RMT_DTE">[1]Data_Input!$D$8</definedName>
    <definedName name="SA_Percentage">InvestorReport!$I$122</definedName>
    <definedName name="sarah" localSheetId="0" hidden="1">{#N/A,#N/A,FALSE,"WS02"}</definedName>
    <definedName name="sarah" hidden="1">{#N/A,#N/A,FALSE,"WS02"}</definedName>
    <definedName name="Seasoning_1_2_yrs">InvestorReport!$I$230</definedName>
    <definedName name="Seasoning_2_3_yrs">InvestorReport!$I$231</definedName>
    <definedName name="Seasoning_3_5_yrs">InvestorReport!$I$232:$I$233</definedName>
    <definedName name="Seasoning_Less_1_yr">InvestorReport!$I$228:$I$229</definedName>
    <definedName name="Seasoning_over_5_yrs">InvestorReport!$I$234:$I$239</definedName>
    <definedName name="SecTstExp_Due">[1]Data_Input!$D$184</definedName>
    <definedName name="servFeeRate">[1]Data_Input!$E$197</definedName>
    <definedName name="SigList">[1]List!$A$3:$D$13</definedName>
    <definedName name="SLoan_ADVPreMat">[1]SLoan_INPUT!$I$118</definedName>
    <definedName name="SLoan_ADVPrinWF">[1]SLoan_INPUT!$I$121</definedName>
    <definedName name="SLoan_ADVRRF">[1]SLoan_INPUT!$I$119</definedName>
    <definedName name="SLoan_IntDue">[1]SLoan_INPUT!$J$71</definedName>
    <definedName name="SLoan_IntPaid">[1]Waterfall1and2!$K$52</definedName>
    <definedName name="SLoan_PrinADJ">[1]SLoan_INPUT!$J$41</definedName>
    <definedName name="SLoan_PrinCF">[1]SLoan_INPUT!$L$41</definedName>
    <definedName name="SLoan_PrinDist_Int">[1]SLoan_INPUT!$K$22</definedName>
    <definedName name="SLoan_PrinDist_Prin">[1]SLoan_INPUT!$K$23</definedName>
    <definedName name="SLoan_RevenDist_Int">[1]SLoan_INPUT!$K$16</definedName>
    <definedName name="SLoan_RevenDist_Prin">[1]SLoan_INPUT!$K$17</definedName>
    <definedName name="SLoan_Usage">[1]SLoan_INPUT!$BA$1:$BB$10</definedName>
    <definedName name="SLoanLed_CF">[1]SLoan_INPUT!$I$133</definedName>
    <definedName name="svc" localSheetId="0" hidden="1">{#N/A,#N/A,FALSE,"W021"}</definedName>
    <definedName name="svc" hidden="1">{#N/A,#N/A,FALSE,"W021"}</definedName>
    <definedName name="SvcDef_BF">[1]BF_CF_Tables!$D$28</definedName>
    <definedName name="SvcDef_CF">[1]BF_CF_Tables!$E$28</definedName>
    <definedName name="SvcDef_Prov">[1]Waterfall1and2!$N$48</definedName>
    <definedName name="SvcDef_Refund">[1]Data_Input!$D$169</definedName>
    <definedName name="SvcExpNonWBC_Due">[1]Data_Input!$D$187</definedName>
    <definedName name="SvcExpWBC_Due">[1]Data_Input!$D$197</definedName>
    <definedName name="SvcExpWBC_Paid">[1]Waterfall1and2!$K$34</definedName>
    <definedName name="System">[1]Data_Input!$D$21</definedName>
    <definedName name="System_Column">[1]Data_Input!$A$21</definedName>
    <definedName name="SystemList">[1]List!$J$3:$L$12</definedName>
    <definedName name="SystemName">[1]List!$J$3:$J$12</definedName>
    <definedName name="Tas_Percentage">InvestorReport!$I$123</definedName>
    <definedName name="tAvailPrinRec">[1]ServCert!$G$95</definedName>
    <definedName name="tAvailRevRec">[1]ServCert!$G$30</definedName>
    <definedName name="TaxExp_Due">[1]Data_Input!$D$180</definedName>
    <definedName name="tOtherRevenue">[1]ServCert!$G$28</definedName>
    <definedName name="tOthNetIncome">[1]ServCert!$G$21</definedName>
    <definedName name="tOthNetIncome_ExcSwap">[1]ServCert!$G$22</definedName>
    <definedName name="tRevRecd">[1]ServCert!$G$11</definedName>
    <definedName name="um" localSheetId="0" hidden="1">{#N/A,#N/A,FALSE,"W981"}</definedName>
    <definedName name="um" hidden="1">{#N/A,#N/A,FALSE,"W981"}</definedName>
    <definedName name="useofmoney" localSheetId="0" hidden="1">{#N/A,#N/A,FALSE,"W051"}</definedName>
    <definedName name="useofmoney" hidden="1">{#N/A,#N/A,FALSE,"W051"}</definedName>
    <definedName name="Variable_Percentage">InvestorReport!$I$113</definedName>
    <definedName name="Vic_Percentage">InvestorReport!$I$124</definedName>
    <definedName name="WA_LTV">InvestorReport!$K$42</definedName>
    <definedName name="WA_LTV_indexed">InvestorReport!$K$43</definedName>
    <definedName name="WA_Percentage">InvestorReport!$I$125</definedName>
    <definedName name="WAL_Cover_pool">InvestorReport!$K$48</definedName>
    <definedName name="wr" localSheetId="0" hidden="1">{#N/A,#N/A,FALSE,"WS01"}</definedName>
    <definedName name="wr" hidden="1">{#N/A,#N/A,FALSE,"WS01"}</definedName>
    <definedName name="wrn.1" localSheetId="0" hidden="1">{"Delinquency",#N/A,FALSE,"July2000";"Formula",#N/A,FALSE,"July2000";"Noteholder Fax Cover",#N/A,FALSE,"Fax Cover"}</definedName>
    <definedName name="wrn.1" hidden="1">{"Delinquency",#N/A,FALSE,"July2000";"Formula",#N/A,FALSE,"July2000";"Noteholder Fax Cover",#N/A,FALSE,"Fax Cover"}</definedName>
    <definedName name="wrn.All_sheets." localSheetId="0" hidden="1">{"page1",#N/A,TRUE,"TEST";"page2",#N/A,TRUE,"TEST";"page3",#N/A,TRUE,"TEST"}</definedName>
    <definedName name="wrn.All_sheets." hidden="1">{"page1",#N/A,TRUE,"TEST";"page2",#N/A,TRUE,"TEST";"page3",#N/A,TRUE,"TEST"}</definedName>
    <definedName name="wrn.MITR." localSheetId="0" hidden="1">{#N/A,#N/A,FALSE,"MITR"}</definedName>
    <definedName name="wrn.MITR." hidden="1">{#N/A,#N/A,FALSE,"MITR"}</definedName>
    <definedName name="wrn.NoteHOlder._.Report." localSheetId="0" hidden="1">{"Delinquency",#N/A,FALSE,"July2000";"Formula",#N/A,FALSE,"July2000";"Noteholder Fax Cover",#N/A,FALSE,"Fax Cover"}</definedName>
    <definedName name="wrn.NoteHOlder._.Report." hidden="1">{"Delinquency",#N/A,FALSE,"July2000";"Formula",#N/A,FALSE,"July2000";"Noteholder Fax Cover",#N/A,FALSE,"Fax Cover"}</definedName>
    <definedName name="wrn.NoteHolder._.Report.1" localSheetId="0" hidden="1">{"Delinquency",#N/A,FALSE,"July2000";"Formula",#N/A,FALSE,"July2000";"Noteholder Fax Cover",#N/A,FALSE,"Fax Cover"}</definedName>
    <definedName name="wrn.NoteHolder._.Report.1" hidden="1">{"Delinquency",#N/A,FALSE,"July2000";"Formula",#N/A,FALSE,"July2000";"Noteholder Fax Cover",#N/A,FALSE,"Fax Cover"}</definedName>
    <definedName name="wrn.NoteHolder._.Report.2" localSheetId="0" hidden="1">{"Delinquency",#N/A,FALSE,"July2000";"Formula",#N/A,FALSE,"July2000";"Noteholder Fax Cover",#N/A,FALSE,"Fax Cover"}</definedName>
    <definedName name="wrn.NoteHolder._.Report.2" hidden="1">{"Delinquency",#N/A,FALSE,"July2000";"Formula",#N/A,FALSE,"July2000";"Noteholder Fax Cover",#N/A,FALSE,"Fax Cover"}</definedName>
    <definedName name="wrn.RMT1." localSheetId="0" hidden="1">{#N/A,#N/A,FALSE,"RMT1"}</definedName>
    <definedName name="wrn.RMT1." hidden="1">{#N/A,#N/A,FALSE,"RMT1"}</definedName>
    <definedName name="wrn.RMT2." localSheetId="0" hidden="1">{"RMT2",#N/A,FALSE,"RMT2"}</definedName>
    <definedName name="wrn.RMT2." hidden="1">{"RMT2",#N/A,FALSE,"RMT2"}</definedName>
    <definedName name="wrn.Spreadsheet." localSheetId="0" hidden="1">{#N/A,#N/A,FALSE,"Spreadsheet"}</definedName>
    <definedName name="wrn.Spreadsheet." hidden="1">{#N/A,#N/A,FALSE,"Spreadsheet"}</definedName>
    <definedName name="wrn.Spreasheet." localSheetId="0" hidden="1">{#N/A,#N/A,FALSE,"Spreadsheet"}</definedName>
    <definedName name="wrn.Spreasheet." hidden="1">{#N/A,#N/A,FALSE,"Spreadsheet"}</definedName>
    <definedName name="wrn.TEST." localSheetId="0" hidden="1">{"page1",#N/A,FALSE,"TEST";"page2",#N/A,FALSE,"TEST";"page3",#N/A,FALSE,"TEST"}</definedName>
    <definedName name="wrn.TEST." hidden="1">{"page1",#N/A,FALSE,"TEST";"page2",#N/A,FALSE,"TEST";"page3",#N/A,FALSE,"TEST"}</definedName>
    <definedName name="wrn.W021." localSheetId="0" hidden="1">{#N/A,#N/A,FALSE,"W021"}</definedName>
    <definedName name="wrn.W021." hidden="1">{#N/A,#N/A,FALSE,"W021"}</definedName>
    <definedName name="wrn.W051." localSheetId="0" hidden="1">{#N/A,#N/A,FALSE,"W051"}</definedName>
    <definedName name="wrn.W051." hidden="1">{#N/A,#N/A,FALSE,"W051"}</definedName>
    <definedName name="wrn.W061." localSheetId="0" hidden="1">{#N/A,#N/A,FALSE,"W061"}</definedName>
    <definedName name="wrn.W061." hidden="1">{#N/A,#N/A,FALSE,"W061"}</definedName>
    <definedName name="wrn.W981." localSheetId="0" hidden="1">{#N/A,#N/A,FALSE,"W981"}</definedName>
    <definedName name="wrn.W981." hidden="1">{#N/A,#N/A,FALSE,"W981"}</definedName>
    <definedName name="wrn.W991." localSheetId="0" hidden="1">{#N/A,#N/A,TRUE,"W991"}</definedName>
    <definedName name="wrn.W991." hidden="1">{#N/A,#N/A,TRUE,"W991"}</definedName>
    <definedName name="wrn.WS01." localSheetId="0" hidden="1">{#N/A,#N/A,FALSE,"WS01"}</definedName>
    <definedName name="wrn.WS01." hidden="1">{#N/A,#N/A,FALSE,"WS01"}</definedName>
    <definedName name="wrn.WS02." localSheetId="0" hidden="1">{#N/A,#N/A,FALSE,"WS02"}</definedName>
    <definedName name="wrn.WS02." hidden="1">{#N/A,#N/A,FALSE,"WS02"}</definedName>
    <definedName name="wrn.WS03." localSheetId="0" hidden="1">{#N/A,#N/A,FALSE,"WS03"}</definedName>
    <definedName name="wrn.WS03." hidden="1">{#N/A,#N/A,FALSE,"WS03"}</definedName>
    <definedName name="wrn.WS04." localSheetId="0" hidden="1">{#N/A,#N/A,FALSE,"WS04"}</definedName>
    <definedName name="wrn.WS04." hidden="1">{#N/A,#N/A,FALSE,"WS04"}</definedName>
    <definedName name="wrn.WSTW." localSheetId="0" hidden="1">{#N/A,#N/A,FALSE,"WSTW"}</definedName>
    <definedName name="wrn.WSTW." hidden="1">{#N/A,#N/A,FALSE,"WSTW"}</definedName>
    <definedName name="wrn2.NoteHOlder._.Report" localSheetId="0" hidden="1">{"Delinquency",#N/A,FALSE,"July2000";"Formula",#N/A,FALSE,"July2000";"Noteholder Fax Cover",#N/A,FALSE,"Fax Cover"}</definedName>
    <definedName name="wrn2.NoteHOlder._.Report" hidden="1">{"Delinquency",#N/A,FALSE,"July2000";"Formula",#N/A,FALSE,"July2000";"Noteholder Fax Cover",#N/A,FALSE,"Fax Cover"}</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9" i="1" l="1"/>
  <c r="K168" i="1"/>
  <c r="K167" i="1"/>
  <c r="K166" i="1"/>
  <c r="K165" i="1"/>
  <c r="K164" i="1"/>
  <c r="K163" i="1"/>
  <c r="K162" i="1"/>
  <c r="K161" i="1"/>
  <c r="K160" i="1"/>
  <c r="K159" i="1"/>
  <c r="K158" i="1"/>
  <c r="K157" i="1"/>
  <c r="K156" i="1"/>
  <c r="K170" i="1" s="1"/>
  <c r="I169" i="1"/>
  <c r="I168" i="1"/>
  <c r="I167" i="1"/>
  <c r="I166" i="1"/>
  <c r="I165" i="1"/>
  <c r="I164" i="1"/>
  <c r="I163" i="1"/>
  <c r="I162" i="1"/>
  <c r="I161" i="1"/>
  <c r="I160" i="1"/>
  <c r="I159" i="1"/>
  <c r="I158" i="1"/>
  <c r="I157" i="1"/>
  <c r="I156" i="1"/>
  <c r="I170" i="1" s="1"/>
  <c r="K155" i="1"/>
  <c r="I155" i="1"/>
  <c r="J170" i="1"/>
  <c r="H170" i="1"/>
</calcChain>
</file>

<file path=xl/sharedStrings.xml><?xml version="1.0" encoding="utf-8"?>
<sst xmlns="http://schemas.openxmlformats.org/spreadsheetml/2006/main" count="533" uniqueCount="337">
  <si>
    <t xml:space="preserve"> </t>
  </si>
  <si>
    <t>Covered Bond Programme (Australia)</t>
  </si>
  <si>
    <t>Issuer</t>
  </si>
  <si>
    <t>Fitch</t>
  </si>
  <si>
    <t>Moody's</t>
  </si>
  <si>
    <t>Unsecured Rating</t>
  </si>
  <si>
    <t>Short Term</t>
  </si>
  <si>
    <t xml:space="preserve">Long Term </t>
  </si>
  <si>
    <t>Secured Rating (Covered Bond)</t>
  </si>
  <si>
    <t>P3</t>
  </si>
  <si>
    <t>Cash Manager</t>
  </si>
  <si>
    <t>P2</t>
  </si>
  <si>
    <t>Seller and Group Guarantor</t>
  </si>
  <si>
    <t>Administrative Agent</t>
  </si>
  <si>
    <t>P5</t>
  </si>
  <si>
    <t>Covered Bond Guarantor</t>
  </si>
  <si>
    <t>CB Swap Provider</t>
  </si>
  <si>
    <t>P1</t>
  </si>
  <si>
    <t>Security Trustee</t>
  </si>
  <si>
    <t>GI Account Bank</t>
  </si>
  <si>
    <t>Servicer</t>
  </si>
  <si>
    <t>Stand-by Account Bank</t>
  </si>
  <si>
    <t>Portfolio Loan Summary</t>
  </si>
  <si>
    <t>Reporting Date</t>
  </si>
  <si>
    <t>Period Start Date</t>
  </si>
  <si>
    <t>Period End Date</t>
  </si>
  <si>
    <t>Number of Housing Loans</t>
  </si>
  <si>
    <t>Other Assets (Cash/Intercompany Balances)</t>
  </si>
  <si>
    <t>Weighted Average Interest Rate (%)</t>
  </si>
  <si>
    <t>Weighted Average Seasoning (months)</t>
  </si>
  <si>
    <t>Weighted Average Term to Maturity (months)</t>
  </si>
  <si>
    <t>Maximum Term to Maturity (months)</t>
  </si>
  <si>
    <t>WAL of cover pool (yrs) - Legal Term to Maturity</t>
  </si>
  <si>
    <t>WAL of outstanding cover bond (yrs)</t>
  </si>
  <si>
    <t xml:space="preserve">Are construction loans part of the eligible asset? </t>
  </si>
  <si>
    <t>% of non first lien mortgages in the cover pool</t>
  </si>
  <si>
    <t>% of guaranteed loans</t>
  </si>
  <si>
    <t>% of ECB eligible assets in cover pool</t>
  </si>
  <si>
    <t>% Eligible assets in pool</t>
  </si>
  <si>
    <t>Revenue Receipts for the Period</t>
  </si>
  <si>
    <t>Principal Receipts for the Period</t>
  </si>
  <si>
    <t xml:space="preserve"> i.e. reported according to the predominant purpose for which the funds were intended to be used.</t>
  </si>
  <si>
    <t>Asset Coverage Test</t>
  </si>
  <si>
    <t>A</t>
  </si>
  <si>
    <t xml:space="preserve">The lower of: </t>
  </si>
  <si>
    <t xml:space="preserve">a) LTV Adjusted Outstanding Principal Balance </t>
  </si>
  <si>
    <t>b) Asset Percentage Adjusted Outstanding Principal Balance</t>
  </si>
  <si>
    <t>B</t>
  </si>
  <si>
    <t xml:space="preserve">Principal Receipts </t>
  </si>
  <si>
    <t>C</t>
  </si>
  <si>
    <t>Unutilised Advances under the Intercompany &amp; Subordinated Loan Accounts</t>
  </si>
  <si>
    <t>D</t>
  </si>
  <si>
    <t>Aggregate amount of any Substitution Assets &amp; Authorised Investments</t>
  </si>
  <si>
    <t>Z</t>
  </si>
  <si>
    <t xml:space="preserve">Negative Carry adjustment </t>
  </si>
  <si>
    <t>Adjusted Aggregate Loan Amount</t>
  </si>
  <si>
    <t>Asset Coverage Test Passed</t>
  </si>
  <si>
    <t>Asset Percentage (Current contractual)</t>
  </si>
  <si>
    <t>Asset Percentage (Maximum contractual)</t>
  </si>
  <si>
    <t xml:space="preserve">Overcollateralisation </t>
  </si>
  <si>
    <t>Legislative</t>
  </si>
  <si>
    <t>Minimum Contractual</t>
  </si>
  <si>
    <t>Current contractual (based on current Asset Percentage)</t>
  </si>
  <si>
    <t>Current (value of assets in cover pool / face value of covered bonds)</t>
  </si>
  <si>
    <t>Issuer Event of Default Occurred</t>
  </si>
  <si>
    <t>Servicer Termination Event</t>
  </si>
  <si>
    <t>Pre Maturity Test Breach</t>
  </si>
  <si>
    <t>Notice To Pay</t>
  </si>
  <si>
    <t>CB Guarantor Event of Default</t>
  </si>
  <si>
    <t>Portfolio Profile Distribution</t>
  </si>
  <si>
    <t>Balance</t>
  </si>
  <si>
    <t>Number of loans</t>
  </si>
  <si>
    <t>%</t>
  </si>
  <si>
    <t>Payment Type</t>
  </si>
  <si>
    <t>Principal and Interest</t>
  </si>
  <si>
    <t>Interest Only</t>
  </si>
  <si>
    <t>Others</t>
  </si>
  <si>
    <t xml:space="preserve">Total </t>
  </si>
  <si>
    <t>Interest Rate Type</t>
  </si>
  <si>
    <t>Fixed Interest Amount</t>
  </si>
  <si>
    <t>Variable Interest Amount</t>
  </si>
  <si>
    <t>Total</t>
  </si>
  <si>
    <t>Geographic Distribution</t>
  </si>
  <si>
    <t>By States</t>
  </si>
  <si>
    <t>ACT</t>
  </si>
  <si>
    <t>NSW</t>
  </si>
  <si>
    <t>NT</t>
  </si>
  <si>
    <t>QLD</t>
  </si>
  <si>
    <t>SA</t>
  </si>
  <si>
    <t>TAS</t>
  </si>
  <si>
    <t>VIC</t>
  </si>
  <si>
    <t>WA</t>
  </si>
  <si>
    <t>By Location</t>
  </si>
  <si>
    <t>Metropolitan</t>
  </si>
  <si>
    <t>Non Metro</t>
  </si>
  <si>
    <t>By States and Location</t>
  </si>
  <si>
    <t>ACT - Metro</t>
  </si>
  <si>
    <t>ACT - Non Metro</t>
  </si>
  <si>
    <t>NSW - Metro</t>
  </si>
  <si>
    <t>NSW - Non Metro</t>
  </si>
  <si>
    <t>NT - Metro</t>
  </si>
  <si>
    <t>NT - Non Metro</t>
  </si>
  <si>
    <t>QLD - Metro</t>
  </si>
  <si>
    <t>QLD - Non Metro</t>
  </si>
  <si>
    <t>SA - Metro</t>
  </si>
  <si>
    <t>SA - Non Metro</t>
  </si>
  <si>
    <t>TAS - Metro</t>
  </si>
  <si>
    <t>TAS - Non Metro</t>
  </si>
  <si>
    <t>VIC - Metro</t>
  </si>
  <si>
    <t>VIC - Non Metro</t>
  </si>
  <si>
    <t>WA - Metro</t>
  </si>
  <si>
    <t>WA - Non Metro</t>
  </si>
  <si>
    <t xml:space="preserve">Current Loan Balance </t>
  </si>
  <si>
    <t>1,000,001 - 1,250,000</t>
  </si>
  <si>
    <t>1,250,001 - 1,500,000</t>
  </si>
  <si>
    <t>1,500,001 - 1,750,000</t>
  </si>
  <si>
    <t>1,750,001 - 2,000,000</t>
  </si>
  <si>
    <t>Current Loan To Value Ratio (Unindexed)</t>
  </si>
  <si>
    <t>up to 50.00%</t>
  </si>
  <si>
    <t>50.01% - 55.00%</t>
  </si>
  <si>
    <t>55.01% - 60.00%</t>
  </si>
  <si>
    <t>60.01% - 65.00%</t>
  </si>
  <si>
    <t>65.01% - 70.00%</t>
  </si>
  <si>
    <t>70.01% - 75.00%</t>
  </si>
  <si>
    <t>75.01% - 80.00%</t>
  </si>
  <si>
    <t>80.01% - 85.00%</t>
  </si>
  <si>
    <t>85.01% - 90.00%</t>
  </si>
  <si>
    <t>90.01% - 95.00%</t>
  </si>
  <si>
    <t>95.01% - 100.00%</t>
  </si>
  <si>
    <t>&gt; 100.00%</t>
  </si>
  <si>
    <t xml:space="preserve">Current Limit Loan To Value Ratio </t>
  </si>
  <si>
    <t>Seasoning</t>
  </si>
  <si>
    <t>Less Than 6 mths</t>
  </si>
  <si>
    <t>6 mths - 1yr</t>
  </si>
  <si>
    <t>1yr - 2yrs</t>
  </si>
  <si>
    <t>2yrs - 3yrs</t>
  </si>
  <si>
    <t>3yrs - 4yrs</t>
  </si>
  <si>
    <t>4yrs - 5yrs</t>
  </si>
  <si>
    <t>5yrs - 6yrs</t>
  </si>
  <si>
    <t>6yrs - 7yrs</t>
  </si>
  <si>
    <t>7yrs - 8yrs</t>
  </si>
  <si>
    <t>8yrs - 9yrs</t>
  </si>
  <si>
    <t>9yrs - 10yrs</t>
  </si>
  <si>
    <t>More Than 10yrs</t>
  </si>
  <si>
    <t>Interest Only Expiry Date Remaining Period</t>
  </si>
  <si>
    <t>More Than 5 yrs</t>
  </si>
  <si>
    <t>Fixed Rate Expiry Date Remaining Period</t>
  </si>
  <si>
    <t>Loan Product Distribution</t>
  </si>
  <si>
    <t xml:space="preserve">Fixed Option Home Loan </t>
  </si>
  <si>
    <t>Flexi First Option Home Loan</t>
  </si>
  <si>
    <t>Flexi First Option Investment Loan</t>
  </si>
  <si>
    <t xml:space="preserve">IPL - Fixed Rate </t>
  </si>
  <si>
    <t>Rocket - Housing Loan Variable - MSS</t>
  </si>
  <si>
    <t>Rocket - Variable - IPL - MSS</t>
  </si>
  <si>
    <t>Remaining Tenor</t>
  </si>
  <si>
    <t>Less Than 1 yr</t>
  </si>
  <si>
    <t>1yr - 5yrs</t>
  </si>
  <si>
    <t>5yrs - 10yrs</t>
  </si>
  <si>
    <t>10yrs - 15yrs</t>
  </si>
  <si>
    <t>15yrs - 20yrs</t>
  </si>
  <si>
    <t>20yrs - 25yrs</t>
  </si>
  <si>
    <t>25yrs - 30yrs</t>
  </si>
  <si>
    <t>Delinquencies Information</t>
  </si>
  <si>
    <t>31-60 days</t>
  </si>
  <si>
    <t>61-90 days</t>
  </si>
  <si>
    <t>91-120 days</t>
  </si>
  <si>
    <t>121 + days</t>
  </si>
  <si>
    <t>Prepayment Information (CPR)</t>
  </si>
  <si>
    <t>1 Month CPR (%)</t>
  </si>
  <si>
    <t>3 Month CPR (%)</t>
  </si>
  <si>
    <t>12 Month CPR (%)</t>
  </si>
  <si>
    <t>Cumulative</t>
  </si>
  <si>
    <t>Bond Maturity</t>
  </si>
  <si>
    <t>Series Number</t>
  </si>
  <si>
    <t>ISIN</t>
  </si>
  <si>
    <t>Issue Date</t>
  </si>
  <si>
    <t>Currency</t>
  </si>
  <si>
    <t xml:space="preserve">Issue Amount </t>
  </si>
  <si>
    <t>Maturity Date</t>
  </si>
  <si>
    <t>Maturity Yrs</t>
  </si>
  <si>
    <t>Extended Due for Payment Date</t>
  </si>
  <si>
    <t>Note Type</t>
  </si>
  <si>
    <t>Coupon Rate</t>
  </si>
  <si>
    <t>Hard/Soft Bullet</t>
  </si>
  <si>
    <t>AUD</t>
  </si>
  <si>
    <t>Soft Bullet</t>
  </si>
  <si>
    <t>Series 2015-C6</t>
  </si>
  <si>
    <t>XS1267056387</t>
  </si>
  <si>
    <t>EUR</t>
  </si>
  <si>
    <t>Series 2016-C1</t>
  </si>
  <si>
    <t>XS1352986381</t>
  </si>
  <si>
    <t>Series 2017-C2</t>
  </si>
  <si>
    <t>XS1615085864</t>
  </si>
  <si>
    <t>Series 2017-C7</t>
  </si>
  <si>
    <t>XS1727850262</t>
  </si>
  <si>
    <t>Series 2017-C6</t>
  </si>
  <si>
    <t>XS1725389750</t>
  </si>
  <si>
    <t>Series 2018-C2</t>
  </si>
  <si>
    <t>XS1748436356</t>
  </si>
  <si>
    <t>GBP</t>
  </si>
  <si>
    <t>Series 2018-C4</t>
  </si>
  <si>
    <t>XS1768126135</t>
  </si>
  <si>
    <t>Series 2018-C5</t>
  </si>
  <si>
    <t>XS1790955725</t>
  </si>
  <si>
    <t>USD</t>
  </si>
  <si>
    <t>Series 2019-C2</t>
  </si>
  <si>
    <t>CH0458097950</t>
  </si>
  <si>
    <t>CHF</t>
  </si>
  <si>
    <t>Series 2019-C4</t>
  </si>
  <si>
    <t>XS1979271431</t>
  </si>
  <si>
    <t>Series 2019-C5</t>
  </si>
  <si>
    <t>AU3CB0262335</t>
  </si>
  <si>
    <t>Series 2019-C6</t>
  </si>
  <si>
    <t>AU3CB0263341</t>
  </si>
  <si>
    <t>Series 2021-C1</t>
  </si>
  <si>
    <t>XS2388390507</t>
  </si>
  <si>
    <t>Series 2021-C2</t>
  </si>
  <si>
    <t>XS2388390689</t>
  </si>
  <si>
    <t>Series 2022-C2</t>
  </si>
  <si>
    <t>XS2463967286</t>
  </si>
  <si>
    <t>Series 2022-C5</t>
  </si>
  <si>
    <t>US96122XAP33</t>
  </si>
  <si>
    <t>US96122WAP59</t>
  </si>
  <si>
    <t>Series 2022-C7</t>
  </si>
  <si>
    <t>CH1213243871</t>
  </si>
  <si>
    <t>Series 2022-C8</t>
  </si>
  <si>
    <t>XS2558574104</t>
  </si>
  <si>
    <t>band</t>
  </si>
  <si>
    <t>Less Than or equal 1 yr</t>
  </si>
  <si>
    <t>2yr - 3yrs</t>
  </si>
  <si>
    <t>3yr - 4yrs</t>
  </si>
  <si>
    <t>4yr - 5yrs</t>
  </si>
  <si>
    <t>5yr - 10yrs</t>
  </si>
  <si>
    <t>More Than 10 yrs</t>
  </si>
  <si>
    <t>Total by Maturity</t>
  </si>
  <si>
    <t xml:space="preserve">The statistical and other information contained in the tables above regarding the Loans in the Portfolio has been compiled as at the Reporting Date.  The information relating to a Loan and/or </t>
  </si>
  <si>
    <t xml:space="preserve">the Portfolio may change after that date, including as a result of actions by the Seller, Servicer, Covered Bond Guarantor and/or the Borrower.  Columns stating percentage amounts may not </t>
  </si>
  <si>
    <t>add up to 100% due to rounding.  This information is provided for information purposes only.</t>
  </si>
  <si>
    <t>Westpac Banking Corporation</t>
  </si>
  <si>
    <t>P-1</t>
  </si>
  <si>
    <t>Stable</t>
  </si>
  <si>
    <t>AAA</t>
  </si>
  <si>
    <t>Aaa</t>
  </si>
  <si>
    <t>Westpac Securitisation Management Pty Ltd</t>
  </si>
  <si>
    <t>BNY Trust Company of Australia Limited</t>
  </si>
  <si>
    <t>BTA Institutional Services Australia Limited</t>
  </si>
  <si>
    <t>All amounts in AUD dollars</t>
  </si>
  <si>
    <t>Housing Loan Pool Size (AUD$)</t>
  </si>
  <si>
    <t>Average Housing Loan Balance  (AUD$)</t>
  </si>
  <si>
    <t>Maximum Housing Loan Balance (AUD$)</t>
  </si>
  <si>
    <t>No</t>
  </si>
  <si>
    <t>AUD$</t>
  </si>
  <si>
    <t>AUD equivalent of aggregate Principal Amount Outstanding of Covered Bonds</t>
  </si>
  <si>
    <t>YES</t>
  </si>
  <si>
    <t>NO</t>
  </si>
  <si>
    <t/>
  </si>
  <si>
    <t>Issue Amount AUD$</t>
  </si>
  <si>
    <t>Soft</t>
  </si>
  <si>
    <t>Are ABS allowed in the Cover pool (Yes/No)?</t>
  </si>
  <si>
    <t>&lt; = 100,000</t>
  </si>
  <si>
    <t>100,001 - 200,000</t>
  </si>
  <si>
    <t>200,001 - 300,000</t>
  </si>
  <si>
    <t>300,001 - 400,000</t>
  </si>
  <si>
    <t>400,001 - 500,000</t>
  </si>
  <si>
    <t>500,001 - 600,000</t>
  </si>
  <si>
    <t>600,001 - 700,000</t>
  </si>
  <si>
    <t>700,001 - 800,000</t>
  </si>
  <si>
    <t>800,001 - 900,000</t>
  </si>
  <si>
    <t>900,001 - 1,000,000</t>
  </si>
  <si>
    <t>&gt;2,000,000</t>
  </si>
  <si>
    <t>FX Rate (FX/AUD)</t>
  </si>
  <si>
    <t>Series 2023-C1</t>
  </si>
  <si>
    <t xml:space="preserve">XS2573686883 </t>
  </si>
  <si>
    <t>Compounded Daily SONIA + 0.7500%</t>
  </si>
  <si>
    <t>2. Owner Occupied % (Product) is based on the Westpac loan product that the borrower has received. Owner Occupied % (EFS) aligns to the Economic and Financial Statistics collection</t>
  </si>
  <si>
    <t>Excess / (Shortfall) (Amount of Demand Loan)</t>
  </si>
  <si>
    <t>Series 2023-C3</t>
  </si>
  <si>
    <t>US96122XAQ16</t>
  </si>
  <si>
    <t>US96122WAQ33</t>
  </si>
  <si>
    <t>Series 2023-C4</t>
  </si>
  <si>
    <t>CH1271360385</t>
  </si>
  <si>
    <t>Series 2023-C5</t>
  </si>
  <si>
    <t>XS2729724190</t>
  </si>
  <si>
    <t>% of Housing Loans secured by Residential Mortgages</t>
  </si>
  <si>
    <t>Aa2</t>
  </si>
  <si>
    <t>Series 2024-C1</t>
  </si>
  <si>
    <t>XS2757372839</t>
  </si>
  <si>
    <t>Series 2024-C2</t>
  </si>
  <si>
    <t>XS2802726476</t>
  </si>
  <si>
    <t>F1+</t>
  </si>
  <si>
    <t>AA-</t>
  </si>
  <si>
    <t>Series 2024-C3</t>
  </si>
  <si>
    <t>XS2852049688</t>
  </si>
  <si>
    <t>Weighted Average Current Limit Loan to Value Ratio</t>
  </si>
  <si>
    <t>Weighted Average Current Loan to Value Ratio (Unindexed)</t>
  </si>
  <si>
    <t>Certain information regarding the Loans</t>
  </si>
  <si>
    <t>Compounded Daily SONIA + 0.600%</t>
  </si>
  <si>
    <t>Series 2025-C1</t>
  </si>
  <si>
    <t>XS3067881832</t>
  </si>
  <si>
    <t>3. Index Source: Cotality</t>
  </si>
  <si>
    <t>1. Index Source: Cotality</t>
  </si>
  <si>
    <t>Series 2025-C2</t>
  </si>
  <si>
    <t>XS3200096777</t>
  </si>
  <si>
    <t>Series 2025-C3</t>
  </si>
  <si>
    <t>CH1494626406</t>
  </si>
  <si>
    <t>Series 2025-C4</t>
  </si>
  <si>
    <t>XS3238272903</t>
  </si>
  <si>
    <t>Series 2026-C1</t>
  </si>
  <si>
    <t>XS3307266109</t>
  </si>
  <si>
    <t>Compounded Daily SOFR + 0.53%</t>
  </si>
  <si>
    <t>Series 2026-C2</t>
  </si>
  <si>
    <t>XS3310388221</t>
  </si>
  <si>
    <r>
      <t>% of Owner Occupied (Product)</t>
    </r>
    <r>
      <rPr>
        <vertAlign val="superscript"/>
        <sz val="10"/>
        <rFont val="Arial"/>
        <family val="2"/>
      </rPr>
      <t>2</t>
    </r>
  </si>
  <si>
    <r>
      <t>% of Owner Occupied (EFS)</t>
    </r>
    <r>
      <rPr>
        <vertAlign val="superscript"/>
        <sz val="10"/>
        <rFont val="Arial"/>
        <family val="2"/>
      </rPr>
      <t>2</t>
    </r>
  </si>
  <si>
    <t>Series 2026-C3</t>
  </si>
  <si>
    <t>CH1540977209</t>
  </si>
  <si>
    <t>Series 2026-C4</t>
  </si>
  <si>
    <t>XS3330286207</t>
  </si>
  <si>
    <t>Series 2026-C5</t>
  </si>
  <si>
    <t>XS3330286116</t>
  </si>
  <si>
    <t>Series 2026-C6</t>
  </si>
  <si>
    <t>XS3328597060</t>
  </si>
  <si>
    <t>Series 2026-C7</t>
  </si>
  <si>
    <t>XS3410786449</t>
  </si>
  <si>
    <t>Series 2026-C8</t>
  </si>
  <si>
    <t>XS3413338065</t>
  </si>
  <si>
    <t>Series 2026-C9</t>
  </si>
  <si>
    <t>XS3413338149</t>
  </si>
  <si>
    <t>Series 2026-C10</t>
  </si>
  <si>
    <t>XS3427417111</t>
  </si>
  <si>
    <r>
      <t xml:space="preserve">Weighted Average Current Loan to Value Ratio (Indexed) </t>
    </r>
    <r>
      <rPr>
        <vertAlign val="superscript"/>
        <sz val="10"/>
        <rFont val="Arial"/>
        <family val="2"/>
      </rPr>
      <t>1</t>
    </r>
  </si>
  <si>
    <t>&gt; 110.00%</t>
  </si>
  <si>
    <t>Unknown</t>
  </si>
  <si>
    <t>Monthly Investor Report as at 30 September 2026</t>
  </si>
  <si>
    <t>105.01% - 110.00%</t>
  </si>
  <si>
    <r>
      <t xml:space="preserve">Current Loan To Value Ratio (Indexed) </t>
    </r>
    <r>
      <rPr>
        <vertAlign val="superscript"/>
        <sz val="10"/>
        <color theme="1"/>
        <rFont val="Calibri"/>
        <family val="2"/>
        <scheme val="minor"/>
      </rPr>
      <t>3</t>
    </r>
  </si>
  <si>
    <t>Compounded Daily SOFR + 0.55%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</si>
</sst>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dd\-mmm\-yyyy"/>
    <numFmt numFmtId="165" formatCode="#,##0.00_ ;[Red]\-#,##0.00\ "/>
    <numFmt numFmtId="166" formatCode="0.0%"/>
    <numFmt numFmtId="167" formatCode="#,##0_ ;[Red]\-#,##0\ "/>
    <numFmt numFmtId="168" formatCode="0.000000000"/>
    <numFmt numFmtId="169" formatCode="0.00000%"/>
    <numFmt numFmtId="170" formatCode="0.0000%"/>
  </numFmts>
  <fonts count="28">
    <font>
      <sz val="11"/>
      <color theme="1"/>
      <name val="Calibri"/>
      <family val="2"/>
      <scheme val="minor"/>
    </font>
    <font>
      <sz val="10"/>
      <name val="Times New Roman"/>
      <family val="1"/>
    </font>
    <font>
      <sz val="10"/>
      <name val="Arial"/>
      <family val="2"/>
    </font>
    <font>
      <b/>
      <sz val="16"/>
      <name val="Arial"/>
      <family val="2"/>
    </font>
    <font>
      <sz val="12"/>
      <name val="Arial"/>
      <family val="2"/>
    </font>
    <font>
      <sz val="10"/>
      <color indexed="18"/>
      <name val="Arial"/>
      <family val="2"/>
    </font>
    <font>
      <sz val="12"/>
      <name val="Times New Roman"/>
      <family val="1"/>
    </font>
    <font>
      <b/>
      <sz val="10"/>
      <name val="Arial"/>
      <family val="2"/>
    </font>
    <font>
      <b/>
      <i/>
      <sz val="10"/>
      <name val="Arial"/>
      <family val="2"/>
    </font>
    <font>
      <sz val="7"/>
      <name val="Arial"/>
      <family val="2"/>
    </font>
    <font>
      <sz val="11"/>
      <name val="Calibri"/>
      <family val="2"/>
    </font>
    <font>
      <sz val="11"/>
      <color indexed="62"/>
      <name val="Calibri"/>
      <family val="2"/>
    </font>
    <font>
      <sz val="8"/>
      <name val="Arial"/>
      <family val="2"/>
    </font>
    <font>
      <vertAlign val="superscript"/>
      <sz val="10"/>
      <name val="Arial"/>
      <family val="2"/>
    </font>
    <font>
      <sz val="10"/>
      <color theme="0"/>
      <name val="Arial"/>
      <family val="2"/>
    </font>
    <font>
      <sz val="10"/>
      <color rgb="FFEAEAEA"/>
      <name val="Arial"/>
      <family val="2"/>
    </font>
    <font>
      <sz val="10"/>
      <color rgb="FF002060"/>
      <name val="Arial"/>
      <family val="2"/>
    </font>
    <font>
      <b/>
      <sz val="12"/>
      <name val="Arial"/>
      <family val="2"/>
    </font>
    <font>
      <sz val="12"/>
      <color indexed="18"/>
      <name val="Arial"/>
      <family val="2"/>
    </font>
    <font>
      <b/>
      <i/>
      <sz val="12"/>
      <name val="Arial"/>
      <family val="2"/>
    </font>
    <font>
      <sz val="12"/>
      <color indexed="62"/>
      <name val="Arial"/>
      <family val="2"/>
    </font>
    <font>
      <i/>
      <sz val="12"/>
      <name val="Arial"/>
      <family val="2"/>
    </font>
    <font>
      <i/>
      <sz val="12"/>
      <color indexed="12"/>
      <name val="Arial"/>
      <family val="2"/>
    </font>
    <font>
      <sz val="12"/>
      <color indexed="12"/>
      <name val="Arial"/>
      <family val="2"/>
    </font>
    <font>
      <sz val="12"/>
      <color theme="1"/>
      <name val="Arial"/>
      <family val="2"/>
    </font>
    <font>
      <sz val="12"/>
      <color theme="0"/>
      <name val="Arial"/>
      <family val="2"/>
    </font>
    <font>
      <sz val="12"/>
      <color rgb="FF002060"/>
      <name val="Arial"/>
      <family val="2"/>
    </font>
    <font>
      <vertAlign val="superscript"/>
      <sz val="10"/>
      <color theme="1"/>
      <name val="Calibri"/>
      <family val="2"/>
      <scheme val="minor"/>
    </font>
  </fonts>
  <fills count="4">
    <fill>
      <patternFill patternType="none"/>
    </fill>
    <fill>
      <patternFill patternType="gray125"/>
    </fill>
    <fill>
      <patternFill patternType="solid">
        <fgColor indexed="43"/>
      </patternFill>
    </fill>
    <fill>
      <patternFill patternType="solid">
        <fgColor theme="0" tint="-4.9989318521683403E-2"/>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double">
        <color indexed="64"/>
      </bottom>
      <diagonal/>
    </border>
    <border>
      <left/>
      <right/>
      <top style="thin">
        <color auto="1"/>
      </top>
      <bottom/>
      <diagonal/>
    </border>
    <border>
      <left/>
      <right/>
      <top style="thin">
        <color auto="1"/>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8">
    <xf numFmtId="0" fontId="0" fillId="0" borderId="0"/>
    <xf numFmtId="43" fontId="1" fillId="0" borderId="0" applyFont="0" applyFill="0" applyBorder="0" applyAlignment="0" applyProtection="0"/>
    <xf numFmtId="0" fontId="11" fillId="2" borderId="1" applyNumberFormat="0" applyAlignment="0" applyProtection="0"/>
    <xf numFmtId="0" fontId="2" fillId="0" borderId="0"/>
    <xf numFmtId="0" fontId="1" fillId="0" borderId="0"/>
    <xf numFmtId="0" fontId="2" fillId="0" borderId="0"/>
    <xf numFmtId="9" fontId="1" fillId="0" borderId="0" applyFont="0" applyFill="0" applyBorder="0" applyAlignment="0" applyProtection="0"/>
    <xf numFmtId="0" fontId="2" fillId="0" borderId="0"/>
  </cellStyleXfs>
  <cellXfs count="167">
    <xf numFmtId="0" fontId="0" fillId="0" borderId="0" xfId="0"/>
    <xf numFmtId="0" fontId="14" fillId="0" borderId="0" xfId="4" applyFont="1"/>
    <xf numFmtId="0" fontId="2" fillId="0" borderId="0" xfId="4" applyFont="1"/>
    <xf numFmtId="0" fontId="3" fillId="0" borderId="0" xfId="4" applyFont="1"/>
    <xf numFmtId="0" fontId="14" fillId="0" borderId="0" xfId="4" applyFont="1" applyAlignment="1">
      <alignment horizontal="center"/>
    </xf>
    <xf numFmtId="0" fontId="2" fillId="0" borderId="0" xfId="4" applyFont="1" applyAlignment="1">
      <alignment horizontal="center"/>
    </xf>
    <xf numFmtId="0" fontId="2" fillId="0" borderId="0" xfId="4" applyFont="1" applyAlignment="1">
      <alignment horizontal="centerContinuous"/>
    </xf>
    <xf numFmtId="0" fontId="14" fillId="0" borderId="0" xfId="4" applyFont="1" applyAlignment="1">
      <alignment horizontal="centerContinuous"/>
    </xf>
    <xf numFmtId="0" fontId="2" fillId="0" borderId="2" xfId="4" applyFont="1" applyBorder="1"/>
    <xf numFmtId="0" fontId="2" fillId="0" borderId="3" xfId="4" applyFont="1" applyBorder="1"/>
    <xf numFmtId="0" fontId="5" fillId="0" borderId="3" xfId="4" applyFont="1" applyBorder="1"/>
    <xf numFmtId="0" fontId="5" fillId="0" borderId="0" xfId="4" applyFont="1"/>
    <xf numFmtId="0" fontId="5" fillId="0" borderId="4" xfId="4" applyFont="1" applyBorder="1"/>
    <xf numFmtId="0" fontId="4" fillId="0" borderId="0" xfId="4" applyFont="1"/>
    <xf numFmtId="0" fontId="6" fillId="0" borderId="0" xfId="4" applyFont="1"/>
    <xf numFmtId="0" fontId="1" fillId="0" borderId="0" xfId="4"/>
    <xf numFmtId="43" fontId="1" fillId="0" borderId="0" xfId="1" applyFont="1"/>
    <xf numFmtId="0" fontId="8" fillId="0" borderId="0" xfId="4" applyFont="1"/>
    <xf numFmtId="10" fontId="2" fillId="0" borderId="0" xfId="4" applyNumberFormat="1" applyFont="1"/>
    <xf numFmtId="0" fontId="4" fillId="0" borderId="0" xfId="4" applyFont="1" applyProtection="1">
      <protection locked="0"/>
    </xf>
    <xf numFmtId="0" fontId="9" fillId="0" borderId="0" xfId="4" applyFont="1" applyAlignment="1">
      <alignment vertical="center"/>
    </xf>
    <xf numFmtId="0" fontId="4" fillId="0" borderId="0" xfId="4" applyFont="1" applyAlignment="1">
      <alignment vertical="center" wrapText="1"/>
    </xf>
    <xf numFmtId="14" fontId="14" fillId="0" borderId="0" xfId="4" applyNumberFormat="1" applyFont="1"/>
    <xf numFmtId="0" fontId="2" fillId="0" borderId="0" xfId="4" applyFont="1" applyAlignment="1">
      <alignment horizontal="right"/>
    </xf>
    <xf numFmtId="0" fontId="2" fillId="0" borderId="0" xfId="4" applyFont="1" applyAlignment="1">
      <alignment horizontal="right" wrapText="1"/>
    </xf>
    <xf numFmtId="43" fontId="2" fillId="0" borderId="0" xfId="1" applyFont="1" applyFill="1" applyBorder="1"/>
    <xf numFmtId="14" fontId="2" fillId="0" borderId="0" xfId="4" applyNumberFormat="1" applyFont="1" applyAlignment="1">
      <alignment horizontal="left"/>
    </xf>
    <xf numFmtId="168" fontId="2" fillId="0" borderId="0" xfId="4" applyNumberFormat="1" applyFont="1"/>
    <xf numFmtId="43" fontId="2" fillId="0" borderId="0" xfId="4" applyNumberFormat="1" applyFont="1"/>
    <xf numFmtId="14" fontId="2" fillId="0" borderId="0" xfId="4" applyNumberFormat="1" applyFont="1"/>
    <xf numFmtId="14" fontId="2" fillId="0" borderId="0" xfId="1" applyNumberFormat="1" applyFont="1" applyFill="1" applyBorder="1"/>
    <xf numFmtId="43" fontId="2" fillId="0" borderId="0" xfId="1" applyFont="1" applyFill="1" applyBorder="1" applyAlignment="1">
      <alignment horizontal="right"/>
    </xf>
    <xf numFmtId="169" fontId="2" fillId="0" borderId="0" xfId="4" applyNumberFormat="1" applyFont="1" applyAlignment="1">
      <alignment horizontal="right"/>
    </xf>
    <xf numFmtId="170" fontId="2" fillId="0" borderId="0" xfId="6" applyNumberFormat="1" applyFont="1" applyFill="1" applyBorder="1"/>
    <xf numFmtId="43" fontId="14" fillId="0" borderId="0" xfId="1" applyFont="1" applyFill="1" applyBorder="1"/>
    <xf numFmtId="43" fontId="2" fillId="0" borderId="0" xfId="4" applyNumberFormat="1" applyFont="1" applyAlignment="1">
      <alignment horizontal="left"/>
    </xf>
    <xf numFmtId="14" fontId="14" fillId="0" borderId="0" xfId="4" applyNumberFormat="1" applyFont="1" applyAlignment="1">
      <alignment horizontal="left"/>
    </xf>
    <xf numFmtId="0" fontId="7" fillId="0" borderId="0" xfId="4" applyFont="1"/>
    <xf numFmtId="0" fontId="2" fillId="0" borderId="0" xfId="4" quotePrefix="1" applyFont="1"/>
    <xf numFmtId="1" fontId="14" fillId="0" borderId="0" xfId="4" applyNumberFormat="1" applyFont="1" applyAlignment="1">
      <alignment horizontal="left"/>
    </xf>
    <xf numFmtId="165" fontId="2" fillId="0" borderId="0" xfId="4" applyNumberFormat="1" applyFont="1"/>
    <xf numFmtId="165" fontId="2" fillId="0" borderId="0" xfId="6" applyNumberFormat="1" applyFont="1" applyFill="1" applyBorder="1" applyAlignment="1"/>
    <xf numFmtId="10" fontId="2" fillId="0" borderId="0" xfId="6" applyNumberFormat="1" applyFont="1" applyFill="1" applyBorder="1" applyAlignment="1"/>
    <xf numFmtId="167" fontId="2" fillId="0" borderId="0" xfId="6" applyNumberFormat="1" applyFont="1" applyFill="1" applyBorder="1" applyAlignment="1"/>
    <xf numFmtId="0" fontId="10" fillId="0" borderId="0" xfId="4" applyFont="1" applyAlignment="1">
      <alignment vertical="center"/>
    </xf>
    <xf numFmtId="4" fontId="2" fillId="0" borderId="0" xfId="4" applyNumberFormat="1" applyFont="1"/>
    <xf numFmtId="0" fontId="2" fillId="0" borderId="0" xfId="4" applyFont="1" applyAlignment="1">
      <alignment horizontal="left"/>
    </xf>
    <xf numFmtId="0" fontId="12" fillId="0" borderId="0" xfId="4" applyFont="1"/>
    <xf numFmtId="0" fontId="2" fillId="0" borderId="5" xfId="4" applyFont="1" applyBorder="1" applyAlignment="1">
      <alignment horizontal="centerContinuous"/>
    </xf>
    <xf numFmtId="0" fontId="2" fillId="0" borderId="6" xfId="4" applyFont="1" applyBorder="1" applyAlignment="1">
      <alignment horizontal="centerContinuous"/>
    </xf>
    <xf numFmtId="0" fontId="2" fillId="0" borderId="6" xfId="4" applyFont="1" applyBorder="1" applyAlignment="1">
      <alignment horizontal="center"/>
    </xf>
    <xf numFmtId="3" fontId="2" fillId="0" borderId="0" xfId="4" applyNumberFormat="1" applyFont="1"/>
    <xf numFmtId="166" fontId="2" fillId="0" borderId="0" xfId="4" applyNumberFormat="1" applyFont="1"/>
    <xf numFmtId="167" fontId="2" fillId="0" borderId="0" xfId="4" applyNumberFormat="1" applyFont="1"/>
    <xf numFmtId="165" fontId="1" fillId="0" borderId="0" xfId="4" applyNumberFormat="1"/>
    <xf numFmtId="0" fontId="16" fillId="0" borderId="0" xfId="4" applyFont="1"/>
    <xf numFmtId="0" fontId="2" fillId="0" borderId="0" xfId="4" applyFont="1" applyProtection="1">
      <protection locked="0"/>
    </xf>
    <xf numFmtId="0" fontId="16" fillId="0" borderId="0" xfId="4" applyFont="1" applyAlignment="1" applyProtection="1">
      <alignment horizontal="right"/>
      <protection locked="0"/>
    </xf>
    <xf numFmtId="10" fontId="2" fillId="0" borderId="0" xfId="4" applyNumberFormat="1" applyFont="1" applyProtection="1">
      <protection locked="0"/>
    </xf>
    <xf numFmtId="10" fontId="1" fillId="0" borderId="0" xfId="4" applyNumberFormat="1"/>
    <xf numFmtId="167" fontId="1" fillId="0" borderId="0" xfId="4" applyNumberFormat="1"/>
    <xf numFmtId="0" fontId="17" fillId="0" borderId="7" xfId="4" applyFont="1" applyBorder="1" applyAlignment="1">
      <alignment horizontal="left"/>
    </xf>
    <xf numFmtId="0" fontId="17" fillId="0" borderId="0" xfId="4" applyFont="1" applyAlignment="1">
      <alignment horizontal="left"/>
    </xf>
    <xf numFmtId="0" fontId="4" fillId="0" borderId="0" xfId="4" applyFont="1" applyAlignment="1">
      <alignment horizontal="centerContinuous"/>
    </xf>
    <xf numFmtId="0" fontId="4" fillId="0" borderId="7" xfId="4" applyFont="1" applyBorder="1" applyAlignment="1">
      <alignment horizontal="left"/>
    </xf>
    <xf numFmtId="0" fontId="4" fillId="0" borderId="0" xfId="4" applyFont="1" applyAlignment="1">
      <alignment horizontal="left"/>
    </xf>
    <xf numFmtId="164" fontId="18" fillId="0" borderId="0" xfId="4" applyNumberFormat="1" applyFont="1" applyAlignment="1">
      <alignment horizontal="centerContinuous"/>
    </xf>
    <xf numFmtId="0" fontId="18" fillId="0" borderId="0" xfId="4" applyFont="1" applyAlignment="1">
      <alignment horizontal="centerContinuous"/>
    </xf>
    <xf numFmtId="0" fontId="18" fillId="0" borderId="8" xfId="4" applyFont="1" applyBorder="1" applyAlignment="1">
      <alignment horizontal="centerContinuous"/>
    </xf>
    <xf numFmtId="0" fontId="18" fillId="0" borderId="9" xfId="4" applyFont="1" applyBorder="1" applyAlignment="1">
      <alignment horizontal="centerContinuous"/>
    </xf>
    <xf numFmtId="164" fontId="18" fillId="0" borderId="9" xfId="4" applyNumberFormat="1" applyFont="1" applyBorder="1" applyAlignment="1">
      <alignment horizontal="centerContinuous"/>
    </xf>
    <xf numFmtId="0" fontId="19" fillId="0" borderId="0" xfId="4" applyFont="1"/>
    <xf numFmtId="0" fontId="19" fillId="0" borderId="0" xfId="4" applyFont="1" applyAlignment="1">
      <alignment horizontal="center"/>
    </xf>
    <xf numFmtId="0" fontId="4" fillId="0" borderId="0" xfId="4" applyFont="1" applyAlignment="1">
      <alignment horizontal="right"/>
    </xf>
    <xf numFmtId="14" fontId="4" fillId="0" borderId="0" xfId="4" applyNumberFormat="1" applyFont="1" applyAlignment="1">
      <alignment horizontal="center"/>
    </xf>
    <xf numFmtId="164" fontId="20" fillId="0" borderId="0" xfId="4" applyNumberFormat="1" applyFont="1"/>
    <xf numFmtId="0" fontId="4" fillId="0" borderId="0" xfId="4" applyFont="1" applyAlignment="1">
      <alignment horizontal="center"/>
    </xf>
    <xf numFmtId="0" fontId="21" fillId="0" borderId="0" xfId="4" applyFont="1"/>
    <xf numFmtId="0" fontId="22" fillId="0" borderId="0" xfId="4" applyFont="1"/>
    <xf numFmtId="0" fontId="23" fillId="0" borderId="0" xfId="4" applyFont="1"/>
    <xf numFmtId="3" fontId="4" fillId="0" borderId="0" xfId="4" applyNumberFormat="1" applyFont="1"/>
    <xf numFmtId="10" fontId="4" fillId="0" borderId="0" xfId="4" applyNumberFormat="1" applyFont="1"/>
    <xf numFmtId="0" fontId="17" fillId="0" borderId="0" xfId="4" applyFont="1"/>
    <xf numFmtId="49" fontId="4" fillId="0" borderId="0" xfId="4" applyNumberFormat="1" applyFont="1"/>
    <xf numFmtId="0" fontId="4" fillId="0" borderId="12" xfId="4" applyFont="1" applyBorder="1" applyAlignment="1">
      <alignment horizontal="left"/>
    </xf>
    <xf numFmtId="0" fontId="4" fillId="0" borderId="12" xfId="4" applyFont="1" applyBorder="1"/>
    <xf numFmtId="0" fontId="2" fillId="0" borderId="12" xfId="4" applyFont="1" applyBorder="1"/>
    <xf numFmtId="0" fontId="25" fillId="0" borderId="0" xfId="4" applyFont="1"/>
    <xf numFmtId="165" fontId="6" fillId="0" borderId="0" xfId="4" applyNumberFormat="1" applyFont="1"/>
    <xf numFmtId="0" fontId="4" fillId="0" borderId="0" xfId="4" quotePrefix="1" applyFont="1"/>
    <xf numFmtId="0" fontId="4" fillId="0" borderId="0" xfId="3" applyFont="1" applyAlignment="1">
      <alignment horizontal="left" indent="1"/>
    </xf>
    <xf numFmtId="0" fontId="26" fillId="0" borderId="0" xfId="4" applyFont="1"/>
    <xf numFmtId="0" fontId="2" fillId="0" borderId="0" xfId="7" applyProtection="1">
      <protection locked="0"/>
    </xf>
    <xf numFmtId="43" fontId="2" fillId="0" borderId="12" xfId="1" applyFont="1" applyFill="1" applyBorder="1"/>
    <xf numFmtId="14" fontId="2" fillId="0" borderId="12" xfId="4" applyNumberFormat="1" applyFont="1" applyBorder="1"/>
    <xf numFmtId="43" fontId="2" fillId="0" borderId="12" xfId="4" applyNumberFormat="1" applyFont="1" applyBorder="1"/>
    <xf numFmtId="0" fontId="7" fillId="0" borderId="0" xfId="4" applyFont="1" applyAlignment="1">
      <alignment horizontal="centerContinuous"/>
    </xf>
    <xf numFmtId="0" fontId="2" fillId="0" borderId="0" xfId="4" applyFont="1" applyAlignment="1">
      <alignment horizontal="center" wrapText="1"/>
    </xf>
    <xf numFmtId="167" fontId="14" fillId="0" borderId="0" xfId="4" applyNumberFormat="1" applyFont="1" applyAlignment="1">
      <alignment horizontal="left"/>
    </xf>
    <xf numFmtId="165" fontId="2" fillId="0" borderId="12" xfId="6" applyNumberFormat="1" applyFont="1" applyFill="1" applyBorder="1" applyAlignment="1"/>
    <xf numFmtId="10" fontId="2" fillId="0" borderId="12" xfId="6" applyNumberFormat="1" applyFont="1" applyFill="1" applyBorder="1" applyAlignment="1"/>
    <xf numFmtId="0" fontId="4" fillId="3" borderId="13" xfId="4" applyFont="1" applyFill="1" applyBorder="1"/>
    <xf numFmtId="0" fontId="17" fillId="3" borderId="14" xfId="4" applyFont="1" applyFill="1" applyBorder="1"/>
    <xf numFmtId="0" fontId="4" fillId="3" borderId="14" xfId="4" applyFont="1" applyFill="1" applyBorder="1"/>
    <xf numFmtId="0" fontId="2" fillId="3" borderId="15" xfId="4" applyFont="1" applyFill="1" applyBorder="1"/>
    <xf numFmtId="0" fontId="4" fillId="3" borderId="7" xfId="4" applyFont="1" applyFill="1" applyBorder="1"/>
    <xf numFmtId="0" fontId="17" fillId="3" borderId="0" xfId="4" applyFont="1" applyFill="1"/>
    <xf numFmtId="0" fontId="4" fillId="3" borderId="0" xfId="4" applyFont="1" applyFill="1"/>
    <xf numFmtId="0" fontId="2" fillId="3" borderId="3" xfId="4" applyFont="1" applyFill="1" applyBorder="1"/>
    <xf numFmtId="0" fontId="4" fillId="3" borderId="8" xfId="4" applyFont="1" applyFill="1" applyBorder="1"/>
    <xf numFmtId="0" fontId="17" fillId="3" borderId="9" xfId="4" applyFont="1" applyFill="1" applyBorder="1"/>
    <xf numFmtId="0" fontId="4" fillId="3" borderId="9" xfId="4" applyFont="1" applyFill="1" applyBorder="1"/>
    <xf numFmtId="0" fontId="2" fillId="3" borderId="4" xfId="4" applyFont="1" applyFill="1" applyBorder="1"/>
    <xf numFmtId="164" fontId="4" fillId="3" borderId="0" xfId="4" applyNumberFormat="1" applyFont="1" applyFill="1"/>
    <xf numFmtId="38" fontId="4" fillId="3" borderId="0" xfId="4" applyNumberFormat="1" applyFont="1" applyFill="1"/>
    <xf numFmtId="10" fontId="4" fillId="3" borderId="0" xfId="4" applyNumberFormat="1" applyFont="1" applyFill="1"/>
    <xf numFmtId="165" fontId="4" fillId="3" borderId="0" xfId="4" applyNumberFormat="1" applyFont="1" applyFill="1"/>
    <xf numFmtId="40" fontId="4" fillId="3" borderId="0" xfId="4" applyNumberFormat="1" applyFont="1" applyFill="1"/>
    <xf numFmtId="38" fontId="24" fillId="3" borderId="0" xfId="4" applyNumberFormat="1" applyFont="1" applyFill="1" applyAlignment="1" applyProtection="1">
      <alignment horizontal="right"/>
      <protection locked="0"/>
    </xf>
    <xf numFmtId="10" fontId="24" fillId="3" borderId="0" xfId="4" applyNumberFormat="1" applyFont="1" applyFill="1" applyProtection="1">
      <protection locked="0"/>
    </xf>
    <xf numFmtId="10" fontId="24" fillId="3" borderId="0" xfId="4" applyNumberFormat="1" applyFont="1" applyFill="1"/>
    <xf numFmtId="10" fontId="4" fillId="3" borderId="0" xfId="4" applyNumberFormat="1" applyFont="1" applyFill="1" applyAlignment="1" applyProtection="1">
      <alignment horizontal="right"/>
      <protection locked="0"/>
    </xf>
    <xf numFmtId="10" fontId="24" fillId="3" borderId="0" xfId="4" applyNumberFormat="1" applyFont="1" applyFill="1" applyAlignment="1" applyProtection="1">
      <alignment horizontal="right"/>
      <protection locked="0"/>
    </xf>
    <xf numFmtId="9" fontId="24" fillId="3" borderId="0" xfId="6" applyFont="1" applyFill="1" applyBorder="1" applyProtection="1">
      <protection locked="0"/>
    </xf>
    <xf numFmtId="3" fontId="4" fillId="3" borderId="0" xfId="4" applyNumberFormat="1" applyFont="1" applyFill="1"/>
    <xf numFmtId="0" fontId="19" fillId="3" borderId="0" xfId="4" applyFont="1" applyFill="1"/>
    <xf numFmtId="0" fontId="4" fillId="3" borderId="0" xfId="4" applyFont="1" applyFill="1" applyAlignment="1">
      <alignment horizontal="center"/>
    </xf>
    <xf numFmtId="0" fontId="4" fillId="3" borderId="11" xfId="4" applyFont="1" applyFill="1" applyBorder="1"/>
    <xf numFmtId="3" fontId="4" fillId="3" borderId="11" xfId="4" applyNumberFormat="1" applyFont="1" applyFill="1" applyBorder="1"/>
    <xf numFmtId="3" fontId="4" fillId="3" borderId="10" xfId="4" applyNumberFormat="1" applyFont="1" applyFill="1" applyBorder="1"/>
    <xf numFmtId="0" fontId="4" fillId="3" borderId="0" xfId="4" applyFont="1" applyFill="1" applyAlignment="1">
      <alignment horizontal="right"/>
    </xf>
    <xf numFmtId="166" fontId="4" fillId="3" borderId="0" xfId="4" applyNumberFormat="1" applyFont="1" applyFill="1"/>
    <xf numFmtId="10" fontId="4" fillId="3" borderId="0" xfId="6" applyNumberFormat="1" applyFont="1" applyFill="1" applyBorder="1" applyProtection="1">
      <protection locked="0"/>
    </xf>
    <xf numFmtId="0" fontId="17" fillId="3" borderId="0" xfId="4" applyFont="1" applyFill="1" applyAlignment="1">
      <alignment horizontal="center"/>
    </xf>
    <xf numFmtId="165" fontId="17" fillId="3" borderId="0" xfId="4" applyNumberFormat="1" applyFont="1" applyFill="1" applyAlignment="1">
      <alignment horizontal="center"/>
    </xf>
    <xf numFmtId="0" fontId="4" fillId="3" borderId="0" xfId="4" applyFont="1" applyFill="1" applyAlignment="1">
      <alignment horizontal="center" wrapText="1"/>
    </xf>
    <xf numFmtId="10" fontId="4" fillId="3" borderId="0" xfId="4" applyNumberFormat="1" applyFont="1" applyFill="1" applyAlignment="1">
      <alignment horizontal="center" vertical="center"/>
    </xf>
    <xf numFmtId="10" fontId="4" fillId="3" borderId="0" xfId="4" applyNumberFormat="1" applyFont="1" applyFill="1" applyAlignment="1">
      <alignment horizontal="center"/>
    </xf>
    <xf numFmtId="167" fontId="4" fillId="3" borderId="0" xfId="4" applyNumberFormat="1" applyFont="1" applyFill="1"/>
    <xf numFmtId="165" fontId="4" fillId="3" borderId="12" xfId="4" applyNumberFormat="1" applyFont="1" applyFill="1" applyBorder="1"/>
    <xf numFmtId="10" fontId="4" fillId="3" borderId="12" xfId="4" applyNumberFormat="1" applyFont="1" applyFill="1" applyBorder="1"/>
    <xf numFmtId="167" fontId="4" fillId="3" borderId="12" xfId="4" applyNumberFormat="1" applyFont="1" applyFill="1" applyBorder="1"/>
    <xf numFmtId="165" fontId="2" fillId="3" borderId="0" xfId="4" applyNumberFormat="1" applyFont="1" applyFill="1"/>
    <xf numFmtId="10" fontId="2" fillId="3" borderId="0" xfId="4" applyNumberFormat="1" applyFont="1" applyFill="1"/>
    <xf numFmtId="167" fontId="2" fillId="3" borderId="0" xfId="4" applyNumberFormat="1" applyFont="1" applyFill="1"/>
    <xf numFmtId="0" fontId="21" fillId="3" borderId="0" xfId="4" applyFont="1" applyFill="1" applyAlignment="1">
      <alignment horizontal="center"/>
    </xf>
    <xf numFmtId="165" fontId="4" fillId="3" borderId="12" xfId="6" applyNumberFormat="1" applyFont="1" applyFill="1" applyBorder="1" applyAlignment="1"/>
    <xf numFmtId="10" fontId="4" fillId="3" borderId="12" xfId="6" applyNumberFormat="1" applyFont="1" applyFill="1" applyBorder="1" applyAlignment="1"/>
    <xf numFmtId="167" fontId="4" fillId="3" borderId="12" xfId="6" applyNumberFormat="1" applyFont="1" applyFill="1" applyBorder="1" applyAlignment="1"/>
    <xf numFmtId="165" fontId="2" fillId="3" borderId="0" xfId="6" applyNumberFormat="1" applyFont="1" applyFill="1" applyBorder="1" applyAlignment="1"/>
    <xf numFmtId="10" fontId="2" fillId="3" borderId="0" xfId="6" applyNumberFormat="1" applyFont="1" applyFill="1" applyBorder="1" applyAlignment="1"/>
    <xf numFmtId="167" fontId="2" fillId="3" borderId="0" xfId="6" applyNumberFormat="1" applyFont="1" applyFill="1" applyBorder="1" applyAlignment="1"/>
    <xf numFmtId="10" fontId="17" fillId="3" borderId="0" xfId="4" applyNumberFormat="1" applyFont="1" applyFill="1" applyAlignment="1">
      <alignment horizontal="center"/>
    </xf>
    <xf numFmtId="165" fontId="4" fillId="3" borderId="0" xfId="6" applyNumberFormat="1" applyFont="1" applyFill="1" applyBorder="1" applyAlignment="1"/>
    <xf numFmtId="3" fontId="4" fillId="3" borderId="0" xfId="6" applyNumberFormat="1" applyFont="1" applyFill="1" applyBorder="1" applyAlignment="1"/>
    <xf numFmtId="3" fontId="4" fillId="3" borderId="12" xfId="6" applyNumberFormat="1" applyFont="1" applyFill="1" applyBorder="1" applyAlignment="1"/>
    <xf numFmtId="10" fontId="15" fillId="3" borderId="0" xfId="4" applyNumberFormat="1" applyFont="1" applyFill="1"/>
    <xf numFmtId="1" fontId="15" fillId="3" borderId="0" xfId="4" applyNumberFormat="1" applyFont="1" applyFill="1"/>
    <xf numFmtId="1" fontId="4" fillId="3" borderId="0" xfId="4" applyNumberFormat="1" applyFont="1" applyFill="1"/>
    <xf numFmtId="10" fontId="4" fillId="3" borderId="0" xfId="6" applyNumberFormat="1" applyFont="1" applyFill="1" applyBorder="1" applyAlignment="1"/>
    <xf numFmtId="167" fontId="4" fillId="3" borderId="0" xfId="6" applyNumberFormat="1" applyFont="1" applyFill="1" applyBorder="1" applyAlignment="1"/>
    <xf numFmtId="0" fontId="2" fillId="3" borderId="0" xfId="4" applyFont="1" applyFill="1"/>
    <xf numFmtId="0" fontId="19" fillId="3" borderId="0" xfId="4" applyFont="1" applyFill="1" applyAlignment="1">
      <alignment horizontal="center"/>
    </xf>
    <xf numFmtId="0" fontId="26" fillId="3" borderId="0" xfId="4" applyFont="1" applyFill="1" applyProtection="1">
      <protection locked="0"/>
    </xf>
    <xf numFmtId="10" fontId="26" fillId="3" borderId="0" xfId="4" applyNumberFormat="1" applyFont="1" applyFill="1" applyProtection="1">
      <protection locked="0"/>
    </xf>
    <xf numFmtId="10" fontId="4" fillId="3" borderId="0" xfId="4" applyNumberFormat="1" applyFont="1" applyFill="1" applyProtection="1">
      <protection locked="0"/>
    </xf>
    <xf numFmtId="0" fontId="26" fillId="3" borderId="0" xfId="4" applyFont="1" applyFill="1" applyAlignment="1" applyProtection="1">
      <alignment horizontal="right"/>
      <protection locked="0"/>
    </xf>
  </cellXfs>
  <cellStyles count="8">
    <cellStyle name="Comma" xfId="1" builtinId="3"/>
    <cellStyle name="Input 2 2 2" xfId="2" xr:uid="{4C51DB21-39A6-46B9-85EE-738C646247AA}"/>
    <cellStyle name="Normal" xfId="0" builtinId="0"/>
    <cellStyle name="Normal 11 2" xfId="3" xr:uid="{D5339FDD-55F0-46CF-86C3-04BAD5F482ED}"/>
    <cellStyle name="Normal 13 2 3 2" xfId="4" xr:uid="{5758BE7A-370F-4DCD-96CF-9E839EB41F63}"/>
    <cellStyle name="Normal 3 2" xfId="5" xr:uid="{BE3C1465-3A31-4601-9103-38C46C035273}"/>
    <cellStyle name="Normal_Stars Input Sheet" xfId="7" xr:uid="{769E6CBC-A0DF-4E52-93A0-5D546FE83350}"/>
    <cellStyle name="Percent" xfId="6" builtinId="5"/>
  </cellStyles>
  <dxfs count="4">
    <dxf>
      <font>
        <color rgb="FFFF0000"/>
      </font>
    </dxf>
    <dxf>
      <font>
        <color rgb="FFFF0000"/>
      </font>
    </dxf>
    <dxf>
      <font>
        <color rgb="FF9C0006"/>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10078</xdr:colOff>
      <xdr:row>369</xdr:row>
      <xdr:rowOff>0</xdr:rowOff>
    </xdr:from>
    <xdr:ext cx="15865387" cy="1469120"/>
    <xdr:sp macro="" textlink="">
      <xdr:nvSpPr>
        <xdr:cNvPr id="3" name="TextBox 2">
          <a:extLst>
            <a:ext uri="{FF2B5EF4-FFF2-40B4-BE49-F238E27FC236}">
              <a16:creationId xmlns:a16="http://schemas.microsoft.com/office/drawing/2014/main" id="{86A89D9A-1F08-15A1-0A6E-563BD3C87CE0}"/>
            </a:ext>
          </a:extLst>
        </xdr:cNvPr>
        <xdr:cNvSpPr txBox="1"/>
      </xdr:nvSpPr>
      <xdr:spPr>
        <a:xfrm>
          <a:off x="241991" y="61208478"/>
          <a:ext cx="15964360" cy="1469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000" b="1">
              <a:latin typeface="Arial" panose="020B0604020202020204" pitchFamily="34" charset="0"/>
              <a:cs typeface="Arial" panose="020B0604020202020204" pitchFamily="34" charset="0"/>
            </a:rPr>
            <a:t>Additional Information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Indexed Valuation</a:t>
          </a: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Reference Indexed Valuation means the valuation of the property increased or decreased as appropriate by the increase or decrease in the Reference Index since the date of that valuation.</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Reference Index is currently the Cotality. Therefore, the underlying property values used in relation to the covered bond pool of residential mortgages is updated to reflect current property market values at least quarterly.</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 the Asset Coverage Test and the Amortisation Test, the Indexed Valuation means where: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the Reference Indexed Valuation is less than the valuation of the property, then the Reference Indexed Valuation is used</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the Reference Indexed Valuation is greater than the valuation of the property, then only 85% of the increase is applied </a:t>
          </a:r>
        </a:p>
        <a:p>
          <a:endParaRPr lang="en-AU" sz="1100"/>
        </a:p>
      </xdr:txBody>
    </xdr:sp>
    <xdr:clientData/>
  </xdr:oneCellAnchor>
  <xdr:oneCellAnchor>
    <xdr:from>
      <xdr:col>1</xdr:col>
      <xdr:colOff>1822</xdr:colOff>
      <xdr:row>388</xdr:row>
      <xdr:rowOff>718</xdr:rowOff>
    </xdr:from>
    <xdr:ext cx="15857087" cy="3969931"/>
    <xdr:sp macro="" textlink="">
      <xdr:nvSpPr>
        <xdr:cNvPr id="4" name="TextBox 3">
          <a:extLst>
            <a:ext uri="{FF2B5EF4-FFF2-40B4-BE49-F238E27FC236}">
              <a16:creationId xmlns:a16="http://schemas.microsoft.com/office/drawing/2014/main" id="{3B5F96AC-3E44-7FCB-6865-45E5BA646616}"/>
            </a:ext>
          </a:extLst>
        </xdr:cNvPr>
        <xdr:cNvSpPr txBox="1"/>
      </xdr:nvSpPr>
      <xdr:spPr>
        <a:xfrm>
          <a:off x="233735" y="64366113"/>
          <a:ext cx="15956070" cy="39514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Below is an outline of information that Westpac has made available that may relate to categories of information noted in Article 14 "Investor Information" of the Directive (EU) 2019/2162 of the European Parliament and of the Council of 27 November 2019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on the issue of covered bonds and covered bond public supervision and amending Directives 2009/65/EC and 2014/59/EU (the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Directive</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Westpac makes no representation or warranty that the information in this report or the Base Prospectus satisfies the requirements of the Directive. Investors should make their own determination and obtain professional advice as to the satisfaction of the requirements of Article 14 of the Directive.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The term Prospectus refers to the Westpac Banking Corporation Global Covered Bond Prospectus dated 07 November 2025 (the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Base Prospectus</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as supplemented.</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Article 14 Investor information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 the value of the cover pool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1 of this report - Housing Loan Pool Size (AUD$) and Other Assets (Cash/Intercompany Balances)]</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and outstanding covered bonds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7 of this report - Bond Maturity - Issue Amount AUD$]</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b. a list of the International Securities Identification Numbers (ISINs) for all covered bond issues under that programme, to which an ISIN has been attributed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7 of this report - Bond Maturity - ISIN]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 the geographical distribution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3 of this report - Geographic Distribution By States and Location]</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and type of cover assets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1 of this report - Residential Mortgages and Other Assets (Cash/Intercompany Balances), page 6 of this report - Loan Product Distribution]</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their loan size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4 of this report - Current Loan Balance]</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and valuation method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4 of this report - Current Loan to Value Ratio (Indexed), pages 380-382 of the Base Prospectus - Approval and Underwriting Process, page 562 of the Base Prospectus - definition of “Indexed Valuation”, page 7 of this report – Additional Information - Indexed Valuation]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d. details in relation to market risk, including interest rate risk and currency risk, and credit and liquidity risks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[pages 452-456 of the Base Prospectus - </a:t>
          </a:r>
          <a:r>
            <a:rPr kumimoji="0" lang="en-GB"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Credit Structure, pages 441-443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of the Base Prospectus - </a:t>
          </a:r>
          <a:r>
            <a:rPr kumimoji="0" lang="en-GB"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Interest Rate Swap Agreement, pages 443-445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of the Base Prospectus - </a:t>
          </a:r>
          <a:r>
            <a:rPr kumimoji="0" lang="en-GB"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Covered Bond Swap Agreement,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3 of this report - Payment Type and Interest Rate Type,  page 4 of this report - Current Loan to Value Ratio (Unindexed), page 7 of this report - Bond Maturity - Currency and Coupon Rate</a:t>
          </a:r>
          <a:r>
            <a:rPr kumimoji="0" lang="en-GB"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e. the maturity structure of cover assets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6 of this report - Remaining Tenor]</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and covered bonds</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[page 7 of this report - Bond Maturity]</a:t>
          </a: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 including an overview of the maturity extension triggers if applicable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[pages 37 of the Base Prospectus - Extendable obligations under the Covered Bond Guarantee]</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f. the levels of required and available coverage, and the levels of statutory, contractual and voluntary overcollateralisation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2 of this report - Asset Coverage Test and Overcollateralisation]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g. the percentage of loans where a default is considered to have occurred pursuant to Article 178 of Regulation (EU) No 575/2013 and in any case where the loans are more than 90 days due </a:t>
          </a:r>
          <a:r>
            <a:rPr kumimoji="0" lang="en-AU" sz="10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[page 6 of this report - Delinquencies Information]</a:t>
          </a:r>
          <a:endParaRPr kumimoji="0" lang="en-AU" sz="10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a:p>
          <a:endParaRPr lang="en-AU" sz="1100"/>
        </a:p>
      </xdr:txBody>
    </xdr:sp>
    <xdr:clientData/>
  </xdr:oneCellAnchor>
  <xdr:oneCellAnchor>
    <xdr:from>
      <xdr:col>0</xdr:col>
      <xdr:colOff>109220</xdr:colOff>
      <xdr:row>420</xdr:row>
      <xdr:rowOff>2622</xdr:rowOff>
    </xdr:from>
    <xdr:ext cx="15974319" cy="2316891"/>
    <xdr:sp macro="" textlink="">
      <xdr:nvSpPr>
        <xdr:cNvPr id="5" name="TextBox 4">
          <a:extLst>
            <a:ext uri="{FF2B5EF4-FFF2-40B4-BE49-F238E27FC236}">
              <a16:creationId xmlns:a16="http://schemas.microsoft.com/office/drawing/2014/main" id="{9BB6E076-D2F6-31A1-AA36-7BCE1AF5DAF2}"/>
            </a:ext>
          </a:extLst>
        </xdr:cNvPr>
        <xdr:cNvSpPr txBox="1"/>
      </xdr:nvSpPr>
      <xdr:spPr>
        <a:xfrm>
          <a:off x="2638425" y="77457299"/>
          <a:ext cx="15068550" cy="2329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nSpc>
              <a:spcPts val="1100"/>
            </a:lnSpc>
          </a:pPr>
          <a:r>
            <a:rPr lang="en-AU" sz="1000" b="1">
              <a:solidFill>
                <a:schemeClr val="tx1"/>
              </a:solidFill>
              <a:effectLst/>
              <a:latin typeface="Arial" panose="020B0604020202020204" pitchFamily="34" charset="0"/>
              <a:ea typeface="+mn-ea"/>
              <a:cs typeface="Arial" panose="020B0604020202020204" pitchFamily="34" charset="0"/>
            </a:rPr>
            <a:t>Disclaimer</a:t>
          </a:r>
          <a:endParaRPr lang="en-AU" sz="1000">
            <a:solidFill>
              <a:schemeClr val="tx1"/>
            </a:solidFill>
            <a:effectLst/>
            <a:latin typeface="Arial" panose="020B0604020202020204" pitchFamily="34" charset="0"/>
            <a:ea typeface="+mn-ea"/>
            <a:cs typeface="Arial" panose="020B0604020202020204" pitchFamily="34" charset="0"/>
          </a:endParaRPr>
        </a:p>
        <a:p>
          <a:pPr>
            <a:lnSpc>
              <a:spcPts val="1100"/>
            </a:lnSpc>
          </a:pPr>
          <a:r>
            <a:rPr lang="en-AU" sz="1000">
              <a:solidFill>
                <a:schemeClr val="tx1"/>
              </a:solidFill>
              <a:effectLst/>
              <a:latin typeface="Arial" panose="020B0604020202020204" pitchFamily="34" charset="0"/>
              <a:ea typeface="+mn-ea"/>
              <a:cs typeface="Arial" panose="020B0604020202020204" pitchFamily="34" charset="0"/>
            </a:rPr>
            <a:t> </a:t>
          </a:r>
        </a:p>
        <a:p>
          <a:pPr>
            <a:lnSpc>
              <a:spcPts val="1100"/>
            </a:lnSpc>
          </a:pPr>
          <a:r>
            <a:rPr lang="en-AU" sz="1000">
              <a:solidFill>
                <a:schemeClr val="tx1"/>
              </a:solidFill>
              <a:effectLst/>
              <a:latin typeface="Arial" panose="020B0604020202020204" pitchFamily="34" charset="0"/>
              <a:ea typeface="+mn-ea"/>
              <a:cs typeface="Arial" panose="020B0604020202020204" pitchFamily="34" charset="0"/>
            </a:rPr>
            <a:t>The information contained in this report is intended solely for investors who have acquired covered bonds issued under the U.S.$40 billion Global Covered Bond Programme of Westpac Banking Corporation ABN 33 007 457 141 (“Westpac”) after reviewing the Prospectus, (or prior prospectus at the time the covered bonds were offered), in compliance with any selling restrictions in the relevant prospectus, and after obtaining their own professional advice. This report is not to be provided to any other person without the prior written consent of Westpac.</a:t>
          </a:r>
        </a:p>
        <a:p>
          <a:pPr>
            <a:lnSpc>
              <a:spcPts val="1100"/>
            </a:lnSpc>
          </a:pPr>
          <a:r>
            <a:rPr lang="en-AU" sz="1000">
              <a:solidFill>
                <a:schemeClr val="tx1"/>
              </a:solidFill>
              <a:effectLst/>
              <a:latin typeface="Arial" panose="020B0604020202020204" pitchFamily="34" charset="0"/>
              <a:ea typeface="+mn-ea"/>
              <a:cs typeface="Arial" panose="020B0604020202020204" pitchFamily="34" charset="0"/>
            </a:rPr>
            <a:t>This report does not constitute, in any jurisdiction, a recommendation, invitation, offer, or solicitation or inducement to buy or sell any financial instrument or product, or to engage in or refrain from engaging in any transaction. It is not a prospectus, information memorandum or offering circular (in whole or in part) and the information contained in this report has been prepared solely for information purposes and is not intended, in any jurisdiction, to be a recommendation, invitation, offer or solicitation or inducement to buy or sell any financial instrument or product, or to engage in or refrain from engaging in any transaction, and is not intended to be a complete summary or statement of the covered bonds. It is not intended for distribution in any jurisdiction in which such distribution would be contrary to local law or regulation. </a:t>
          </a:r>
        </a:p>
        <a:p>
          <a:pPr>
            <a:lnSpc>
              <a:spcPts val="1100"/>
            </a:lnSpc>
          </a:pPr>
          <a:r>
            <a:rPr lang="en-AU" sz="1000">
              <a:solidFill>
                <a:schemeClr val="tx1"/>
              </a:solidFill>
              <a:effectLst/>
              <a:latin typeface="Arial" panose="020B0604020202020204" pitchFamily="34" charset="0"/>
              <a:ea typeface="+mn-ea"/>
              <a:cs typeface="Arial" panose="020B0604020202020204" pitchFamily="34" charset="0"/>
            </a:rPr>
            <a:t>None of Westpac (in any capacity) or any of its subsidiaries, affiliates, officers, employees, agents, advisers or contractors (including Westpac Securitisation Management Pty Limited (ABN 73 081 709 211) as Administrative Agent) (Westpac and each such person each being a “Relevant Person”) makes any representation as to the accuracy or completeness of, or has any responsibility or liability for, any information contained in this report and this report must not be construed as creating any form of legal or other obligation on any of them.  Each Relevant Person, to the fullest extent permitted by law, disclaims any and all responsibility for and will not be liable in any way whatsoever (whether in negligence or otherwise) for any loss, damage, costs or expenses of any nature which may be suffered by any person relying upon this report (including errors, defects, misrepresentations or omissions) or otherwise arising in connection with this report.</a:t>
          </a:r>
        </a:p>
        <a:p>
          <a:r>
            <a:rPr lang="en-AU" sz="1000">
              <a:solidFill>
                <a:schemeClr val="tx1"/>
              </a:solidFill>
              <a:effectLst/>
              <a:latin typeface="Arial" panose="020B0604020202020204" pitchFamily="34" charset="0"/>
              <a:ea typeface="+mn-ea"/>
              <a:cs typeface="Arial" panose="020B0604020202020204" pitchFamily="34" charset="0"/>
            </a:rPr>
            <a:t> </a:t>
          </a:r>
        </a:p>
        <a:p>
          <a:pPr>
            <a:lnSpc>
              <a:spcPts val="1500"/>
            </a:lnSpc>
          </a:pPr>
          <a:endParaRPr lang="en-AU" sz="1100"/>
        </a:p>
      </xdr:txBody>
    </xdr:sp>
    <xdr:clientData/>
  </xdr:oneCellAnchor>
  <xdr:twoCellAnchor editAs="oneCell">
    <xdr:from>
      <xdr:col>1</xdr:col>
      <xdr:colOff>93145</xdr:colOff>
      <xdr:row>0</xdr:row>
      <xdr:rowOff>93145</xdr:rowOff>
    </xdr:from>
    <xdr:to>
      <xdr:col>1</xdr:col>
      <xdr:colOff>1117386</xdr:colOff>
      <xdr:row>4</xdr:row>
      <xdr:rowOff>28932</xdr:rowOff>
    </xdr:to>
    <xdr:pic>
      <xdr:nvPicPr>
        <xdr:cNvPr id="1693" name="Picture 1">
          <a:extLst>
            <a:ext uri="{FF2B5EF4-FFF2-40B4-BE49-F238E27FC236}">
              <a16:creationId xmlns:a16="http://schemas.microsoft.com/office/drawing/2014/main" id="{112E2DBB-6F9A-7219-A71F-A0881F8BB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7190" y="93145"/>
          <a:ext cx="1024241" cy="674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SecTM/Deals/WCBT_UMBRIA/Reporting/2022/20221231/Umbria_v20221216_20221231_TDM%20CL.xlsm" TargetMode="External"/><Relationship Id="rId1" Type="http://schemas.openxmlformats.org/officeDocument/2006/relationships/externalLinkPath" Target="/SecTM/Deals/WCBT_UMBRIA/Reporting/2022/20221231/Umbria_v20221216_20221231_TDM%20C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al_Summary"/>
      <sheetName val="InvestorReport"/>
      <sheetName val="A. HTT General"/>
      <sheetName val="B1. HTT Mortgage Assets"/>
      <sheetName val="A.HTT_Data_Mapping"/>
      <sheetName val="B1.HTT_Data_Mapping"/>
      <sheetName val="Data_Input"/>
      <sheetName val="ServCert"/>
      <sheetName val="Waterfall1and2"/>
      <sheetName val="Principal_Rec"/>
      <sheetName val="AssetCoverageReport"/>
      <sheetName val="RefTables"/>
      <sheetName val="BF_CF_Tables"/>
      <sheetName val="List"/>
      <sheetName val="CB_INPUT"/>
      <sheetName val="AUS_tblPSSumm_SCExp"/>
      <sheetName val="IRSwap_INPUT"/>
      <sheetName val="ReserveFundReqAmtLedger_INPUT"/>
      <sheetName val="ReqRedempAmtnPreMatLedger_INPUT"/>
      <sheetName val="ICLoan_INPUT"/>
      <sheetName val="SLoan_INPUT"/>
      <sheetName val="AccruedPaymentsLedger_INPUT"/>
      <sheetName val="AUS_Indexing"/>
      <sheetName val="TDM_tblPSSumm_Exp"/>
      <sheetName val="TDM_tblPSSumm_SCExp"/>
      <sheetName val="NZ_ACTMainReport"/>
      <sheetName val="AUS_ACTMainReport"/>
      <sheetName val="Deal_Ticket"/>
      <sheetName val="Remittance Advice"/>
      <sheetName val="Remittance Direction_NZ"/>
      <sheetName val="Direction to Pay_OZ"/>
      <sheetName val="Direction to Pay_NZ"/>
      <sheetName val="ChangeRegister"/>
      <sheetName val="Sheet1"/>
    </sheetNames>
    <sheetDataSet>
      <sheetData sheetId="0" refreshError="1"/>
      <sheetData sheetId="1" refreshError="1"/>
      <sheetData sheetId="2" refreshError="1"/>
      <sheetData sheetId="3" refreshError="1"/>
      <sheetData sheetId="4" refreshError="1"/>
      <sheetData sheetId="5" refreshError="1"/>
      <sheetData sheetId="6" refreshError="1">
        <row r="6">
          <cell r="D6">
            <v>44927</v>
          </cell>
        </row>
        <row r="8">
          <cell r="D8">
            <v>44938</v>
          </cell>
        </row>
        <row r="9">
          <cell r="D9">
            <v>44942</v>
          </cell>
        </row>
        <row r="11">
          <cell r="D11">
            <v>44896</v>
          </cell>
        </row>
        <row r="12">
          <cell r="D12">
            <v>44926</v>
          </cell>
          <cell r="G12">
            <v>31</v>
          </cell>
        </row>
        <row r="14">
          <cell r="D14">
            <v>44896</v>
          </cell>
        </row>
        <row r="15">
          <cell r="D15">
            <v>44926</v>
          </cell>
        </row>
        <row r="17">
          <cell r="D17">
            <v>365</v>
          </cell>
        </row>
        <row r="18">
          <cell r="D18">
            <v>360</v>
          </cell>
        </row>
        <row r="21">
          <cell r="A21">
            <v>6</v>
          </cell>
          <cell r="D21" t="str">
            <v>TDM</v>
          </cell>
        </row>
        <row r="22">
          <cell r="D22" t="str">
            <v>AUD</v>
          </cell>
        </row>
        <row r="41">
          <cell r="A41" t="str">
            <v>P1</v>
          </cell>
          <cell r="B41" t="str">
            <v>GI Account Bank</v>
          </cell>
          <cell r="D41" t="str">
            <v>Westpac Banking Corporation</v>
          </cell>
        </row>
        <row r="42">
          <cell r="A42" t="str">
            <v>P2</v>
          </cell>
          <cell r="B42" t="str">
            <v>Adminstrative Agent</v>
          </cell>
          <cell r="D42" t="str">
            <v>Westpac Securitisation Management Pty Ltd</v>
          </cell>
        </row>
        <row r="43">
          <cell r="A43" t="str">
            <v>P3</v>
          </cell>
          <cell r="B43" t="str">
            <v>Cash Manager</v>
          </cell>
          <cell r="D43" t="str">
            <v>Westpac Securitisation Management Pty Ltd</v>
          </cell>
        </row>
        <row r="44">
          <cell r="A44" t="str">
            <v>P4</v>
          </cell>
          <cell r="B44" t="str">
            <v>CB Guarantor</v>
          </cell>
          <cell r="D44" t="str">
            <v>BNY Trust Company of Australia Limited</v>
          </cell>
        </row>
        <row r="45">
          <cell r="A45" t="str">
            <v>P5</v>
          </cell>
          <cell r="B45" t="str">
            <v>CB Swap Provider</v>
          </cell>
          <cell r="D45" t="str">
            <v>Westpac Banking Corporation</v>
          </cell>
        </row>
        <row r="46">
          <cell r="A46" t="str">
            <v>P6</v>
          </cell>
          <cell r="B46" t="str">
            <v>Group Gurantor</v>
          </cell>
          <cell r="D46" t="str">
            <v>Westpac Banking Corporation</v>
          </cell>
        </row>
        <row r="47">
          <cell r="A47" t="str">
            <v>P7</v>
          </cell>
          <cell r="B47" t="str">
            <v>Interest Rate Swap Provider</v>
          </cell>
          <cell r="D47" t="str">
            <v>Westpac Banking Corporation</v>
          </cell>
        </row>
        <row r="48">
          <cell r="A48" t="str">
            <v>P8</v>
          </cell>
          <cell r="B48" t="str">
            <v>Issuer</v>
          </cell>
          <cell r="D48" t="str">
            <v>Westpac Banking Corporation</v>
          </cell>
        </row>
        <row r="49">
          <cell r="A49" t="str">
            <v>P9</v>
          </cell>
          <cell r="B49" t="str">
            <v>Security Trustee</v>
          </cell>
          <cell r="D49" t="str">
            <v>BTA Institutional Services Australia Limited</v>
          </cell>
        </row>
        <row r="50">
          <cell r="A50" t="str">
            <v>P10</v>
          </cell>
          <cell r="B50" t="str">
            <v>Servicer</v>
          </cell>
          <cell r="D50" t="str">
            <v>Westpac Banking Corporation</v>
          </cell>
        </row>
        <row r="51">
          <cell r="A51" t="str">
            <v>P11</v>
          </cell>
          <cell r="B51" t="str">
            <v>Stand-by Account Bank</v>
          </cell>
          <cell r="D51" t="str">
            <v>Westpac Banking Corporation</v>
          </cell>
        </row>
        <row r="52">
          <cell r="A52" t="str">
            <v>P12</v>
          </cell>
          <cell r="B52" t="str">
            <v>Seller</v>
          </cell>
          <cell r="D52" t="str">
            <v>Westpac Banking Corporation</v>
          </cell>
        </row>
        <row r="53">
          <cell r="A53" t="str">
            <v>P13</v>
          </cell>
          <cell r="B53" t="str">
            <v>Bond Trustee</v>
          </cell>
          <cell r="D53" t="str">
            <v>BNY Mellon Corporate Trustee Services Limited</v>
          </cell>
        </row>
        <row r="54">
          <cell r="A54" t="str">
            <v>P14</v>
          </cell>
          <cell r="B54" t="str">
            <v>Asset Monitor</v>
          </cell>
          <cell r="D54" t="str">
            <v>PricewaterhouseCoopers</v>
          </cell>
        </row>
        <row r="76">
          <cell r="D76">
            <v>2.9434999999999999E-2</v>
          </cell>
        </row>
        <row r="112">
          <cell r="D112">
            <v>36492465160.169998</v>
          </cell>
        </row>
        <row r="114">
          <cell r="D114">
            <v>36900143405.629639</v>
          </cell>
        </row>
        <row r="128">
          <cell r="D128">
            <v>0</v>
          </cell>
        </row>
        <row r="132">
          <cell r="D132">
            <v>0</v>
          </cell>
        </row>
        <row r="137">
          <cell r="D137">
            <v>108462495.06999999</v>
          </cell>
        </row>
        <row r="138">
          <cell r="D138">
            <v>17839609.18</v>
          </cell>
        </row>
        <row r="139">
          <cell r="D139">
            <v>2168435.1899999995</v>
          </cell>
        </row>
        <row r="140">
          <cell r="D140">
            <v>971.64</v>
          </cell>
        </row>
        <row r="150">
          <cell r="D150">
            <v>3136677.25</v>
          </cell>
        </row>
        <row r="152">
          <cell r="D152">
            <v>2251147.040310665</v>
          </cell>
        </row>
        <row r="180">
          <cell r="D180">
            <v>300</v>
          </cell>
        </row>
        <row r="181">
          <cell r="D181">
            <v>0</v>
          </cell>
        </row>
        <row r="184">
          <cell r="D184">
            <v>0</v>
          </cell>
        </row>
        <row r="185">
          <cell r="D185">
            <v>0</v>
          </cell>
        </row>
        <row r="188">
          <cell r="D188">
            <v>999.75</v>
          </cell>
        </row>
        <row r="197">
          <cell r="D197">
            <v>3133984.78</v>
          </cell>
          <cell r="E197">
            <v>1E-3</v>
          </cell>
        </row>
        <row r="198">
          <cell r="D198">
            <v>165616.44</v>
          </cell>
        </row>
        <row r="201">
          <cell r="D201">
            <v>165616.44</v>
          </cell>
        </row>
        <row r="211">
          <cell r="D211">
            <v>0</v>
          </cell>
        </row>
        <row r="216">
          <cell r="D216">
            <v>0</v>
          </cell>
        </row>
        <row r="236">
          <cell r="D236">
            <v>1623555134.8800001</v>
          </cell>
        </row>
        <row r="258">
          <cell r="D258">
            <v>0</v>
          </cell>
        </row>
      </sheetData>
      <sheetData sheetId="7" refreshError="1">
        <row r="11">
          <cell r="G11">
            <v>128467764.86</v>
          </cell>
        </row>
        <row r="19">
          <cell r="G19">
            <v>20670078.449689329</v>
          </cell>
        </row>
        <row r="21">
          <cell r="G21">
            <v>26057902.739999995</v>
          </cell>
        </row>
        <row r="22">
          <cell r="G22">
            <v>5387824.290310665</v>
          </cell>
        </row>
        <row r="28">
          <cell r="G28">
            <v>0</v>
          </cell>
        </row>
        <row r="30">
          <cell r="G30">
            <v>154525667.59999999</v>
          </cell>
        </row>
        <row r="58">
          <cell r="G58">
            <v>0</v>
          </cell>
        </row>
        <row r="95">
          <cell r="G95">
            <v>2507534839.8299999</v>
          </cell>
        </row>
      </sheetData>
      <sheetData sheetId="8" refreshError="1">
        <row r="6">
          <cell r="F6" t="str">
            <v>Y</v>
          </cell>
        </row>
        <row r="34">
          <cell r="K34">
            <v>3133984.78</v>
          </cell>
        </row>
        <row r="35">
          <cell r="K35">
            <v>165616.44</v>
          </cell>
        </row>
        <row r="38">
          <cell r="K38">
            <v>165616.44</v>
          </cell>
        </row>
        <row r="40">
          <cell r="K40">
            <v>0</v>
          </cell>
        </row>
        <row r="41">
          <cell r="K41">
            <v>386750.25999999995</v>
          </cell>
        </row>
        <row r="45">
          <cell r="K45">
            <v>15339446.390000001</v>
          </cell>
        </row>
        <row r="47">
          <cell r="K47">
            <v>113626074.15000001</v>
          </cell>
        </row>
        <row r="48">
          <cell r="N48">
            <v>0</v>
          </cell>
        </row>
        <row r="52">
          <cell r="K52">
            <v>0</v>
          </cell>
        </row>
        <row r="61">
          <cell r="L61">
            <v>0</v>
          </cell>
        </row>
        <row r="91">
          <cell r="L91">
            <v>2507534839.8299999</v>
          </cell>
        </row>
      </sheetData>
      <sheetData sheetId="9" refreshError="1"/>
      <sheetData sheetId="10" refreshError="1"/>
      <sheetData sheetId="11" refreshError="1">
        <row r="3">
          <cell r="B3" t="str">
            <v>ID</v>
          </cell>
          <cell r="C3" t="str">
            <v>FieldName</v>
          </cell>
          <cell r="D3" t="str">
            <v>SECPROD NZ</v>
          </cell>
          <cell r="E3" t="str">
            <v>SECPROD AUS</v>
          </cell>
          <cell r="F3" t="str">
            <v>POOL</v>
          </cell>
          <cell r="G3" t="str">
            <v>TDM</v>
          </cell>
        </row>
        <row r="4">
          <cell r="B4">
            <v>1</v>
          </cell>
          <cell r="C4" t="str">
            <v>Number of Loans</v>
          </cell>
          <cell r="D4">
            <v>1</v>
          </cell>
          <cell r="E4">
            <v>15</v>
          </cell>
          <cell r="F4">
            <v>15</v>
          </cell>
          <cell r="G4">
            <v>1</v>
          </cell>
        </row>
        <row r="5">
          <cell r="B5">
            <v>2</v>
          </cell>
          <cell r="C5" t="str">
            <v>Loan Pool Size ($)</v>
          </cell>
          <cell r="D5">
            <v>2</v>
          </cell>
          <cell r="E5">
            <v>5</v>
          </cell>
          <cell r="F5">
            <v>5</v>
          </cell>
          <cell r="G5">
            <v>2</v>
          </cell>
        </row>
        <row r="6">
          <cell r="B6">
            <v>3</v>
          </cell>
          <cell r="C6" t="str">
            <v>Average Current Balance Amount ($NZ)</v>
          </cell>
          <cell r="D6">
            <v>3</v>
          </cell>
          <cell r="E6">
            <v>1</v>
          </cell>
          <cell r="F6">
            <v>1</v>
          </cell>
          <cell r="G6">
            <v>3</v>
          </cell>
        </row>
        <row r="7">
          <cell r="B7">
            <v>4</v>
          </cell>
          <cell r="C7" t="str">
            <v>Maximum Current Balance Amount ($NZ)</v>
          </cell>
          <cell r="D7">
            <v>4</v>
          </cell>
          <cell r="E7">
            <v>9</v>
          </cell>
          <cell r="F7">
            <v>9</v>
          </cell>
          <cell r="G7">
            <v>4</v>
          </cell>
        </row>
        <row r="8">
          <cell r="B8">
            <v>5</v>
          </cell>
          <cell r="C8" t="str">
            <v>Minimum Current Balance Amount ($NZ)</v>
          </cell>
          <cell r="D8">
            <v>5</v>
          </cell>
          <cell r="E8">
            <v>13</v>
          </cell>
          <cell r="F8">
            <v>13</v>
          </cell>
          <cell r="G8">
            <v>5</v>
          </cell>
        </row>
        <row r="9">
          <cell r="B9">
            <v>6</v>
          </cell>
          <cell r="C9" t="str">
            <v>Weighted Average Interest Rate %</v>
          </cell>
          <cell r="D9">
            <v>6</v>
          </cell>
          <cell r="E9">
            <v>25</v>
          </cell>
          <cell r="F9">
            <v>25</v>
          </cell>
          <cell r="G9">
            <v>6</v>
          </cell>
        </row>
        <row r="10">
          <cell r="B10">
            <v>7</v>
          </cell>
          <cell r="C10" t="str">
            <v>Values of Securitised Property In the Pool for Non Security Specific Trust ($NZ)</v>
          </cell>
          <cell r="D10">
            <v>7</v>
          </cell>
          <cell r="E10">
            <v>21</v>
          </cell>
          <cell r="F10">
            <v>21</v>
          </cell>
          <cell r="G10">
            <v>7</v>
          </cell>
        </row>
        <row r="11">
          <cell r="B11">
            <v>8</v>
          </cell>
          <cell r="C11" t="str">
            <v>Weighted Average LVR (%)</v>
          </cell>
          <cell r="D11">
            <v>8</v>
          </cell>
          <cell r="E11">
            <v>23</v>
          </cell>
          <cell r="F11">
            <v>23</v>
          </cell>
          <cell r="G11">
            <v>8</v>
          </cell>
        </row>
        <row r="12">
          <cell r="B12">
            <v>9</v>
          </cell>
          <cell r="C12" t="str">
            <v>Weighted Average Original LVR (%)</v>
          </cell>
          <cell r="D12">
            <v>9</v>
          </cell>
          <cell r="G12">
            <v>9</v>
          </cell>
        </row>
        <row r="13">
          <cell r="B13">
            <v>10</v>
          </cell>
          <cell r="C13" t="str">
            <v>Weighted Average Seasoning (Mth)</v>
          </cell>
          <cell r="D13">
            <v>10</v>
          </cell>
          <cell r="E13">
            <v>31</v>
          </cell>
          <cell r="F13">
            <v>31</v>
          </cell>
          <cell r="G13">
            <v>10</v>
          </cell>
        </row>
        <row r="14">
          <cell r="B14">
            <v>11</v>
          </cell>
          <cell r="C14" t="str">
            <v>Weighted Average Remaining Term To Maturity (Mth)</v>
          </cell>
          <cell r="D14">
            <v>11</v>
          </cell>
          <cell r="E14">
            <v>29</v>
          </cell>
          <cell r="F14">
            <v>29</v>
          </cell>
          <cell r="G14">
            <v>11</v>
          </cell>
        </row>
        <row r="15">
          <cell r="B15">
            <v>12</v>
          </cell>
          <cell r="C15" t="str">
            <v>Maximum Remaining Term To Maturity</v>
          </cell>
          <cell r="D15">
            <v>12</v>
          </cell>
          <cell r="E15">
            <v>11</v>
          </cell>
          <cell r="F15">
            <v>11</v>
          </cell>
          <cell r="G15">
            <v>12</v>
          </cell>
        </row>
        <row r="16">
          <cell r="B16">
            <v>13</v>
          </cell>
          <cell r="C16" t="str">
            <v>Weighted Average Original Term To Maturity</v>
          </cell>
          <cell r="D16">
            <v>13</v>
          </cell>
          <cell r="E16">
            <v>27</v>
          </cell>
          <cell r="F16">
            <v>27</v>
          </cell>
          <cell r="G16">
            <v>13</v>
          </cell>
        </row>
        <row r="17">
          <cell r="B17">
            <v>14</v>
          </cell>
          <cell r="C17" t="str">
            <v>Loan Balance Excluding Missing Loans ($NZ)</v>
          </cell>
          <cell r="D17">
            <v>14</v>
          </cell>
          <cell r="G17">
            <v>14</v>
          </cell>
        </row>
        <row r="18">
          <cell r="B18">
            <v>15</v>
          </cell>
          <cell r="C18" t="str">
            <v>Weighted Average Limit LVR (%)</v>
          </cell>
          <cell r="D18">
            <v>15</v>
          </cell>
          <cell r="E18">
            <v>32</v>
          </cell>
          <cell r="G18">
            <v>15</v>
          </cell>
        </row>
        <row r="19">
          <cell r="B19">
            <v>16</v>
          </cell>
          <cell r="C19" t="str">
            <v>Maximum LVR (%)</v>
          </cell>
          <cell r="D19">
            <v>16</v>
          </cell>
          <cell r="E19">
            <v>3</v>
          </cell>
          <cell r="F19">
            <v>3</v>
          </cell>
          <cell r="G19">
            <v>16</v>
          </cell>
        </row>
        <row r="20">
          <cell r="B20">
            <v>17</v>
          </cell>
          <cell r="C20" t="str">
            <v>Minimum LVR (%)</v>
          </cell>
          <cell r="D20">
            <v>17</v>
          </cell>
          <cell r="E20">
            <v>7</v>
          </cell>
          <cell r="F20">
            <v>7</v>
          </cell>
          <cell r="G20">
            <v>17</v>
          </cell>
        </row>
        <row r="21">
          <cell r="B21">
            <v>18</v>
          </cell>
          <cell r="C21" t="str">
            <v>Number of Loan Groups</v>
          </cell>
          <cell r="D21">
            <v>18</v>
          </cell>
          <cell r="G21">
            <v>18</v>
          </cell>
        </row>
        <row r="22">
          <cell r="B22">
            <v>19</v>
          </cell>
          <cell r="C22" t="str">
            <v>Number of Loan Groups - Post Original</v>
          </cell>
          <cell r="D22">
            <v>19</v>
          </cell>
          <cell r="G22">
            <v>19</v>
          </cell>
        </row>
        <row r="23">
          <cell r="B23">
            <v>20</v>
          </cell>
          <cell r="C23" t="str">
            <v>Weighted Average Post Consolidation Indexed Limit LTV</v>
          </cell>
          <cell r="G23">
            <v>20</v>
          </cell>
        </row>
        <row r="24">
          <cell r="B24">
            <v>21</v>
          </cell>
          <cell r="C24" t="str">
            <v>Weighted Average Post Consolidation Indexed LTV</v>
          </cell>
          <cell r="G24">
            <v>21</v>
          </cell>
        </row>
        <row r="25">
          <cell r="B25">
            <v>23</v>
          </cell>
          <cell r="C25" t="str">
            <v>&lt;=3.00%</v>
          </cell>
          <cell r="E25">
            <v>145</v>
          </cell>
          <cell r="G25">
            <v>23</v>
          </cell>
        </row>
        <row r="26">
          <cell r="B26">
            <v>24</v>
          </cell>
          <cell r="C26" t="str">
            <v>Interest Rate 4.01% - 4.50%</v>
          </cell>
          <cell r="D26">
            <v>24</v>
          </cell>
          <cell r="G26">
            <v>24</v>
          </cell>
        </row>
        <row r="27">
          <cell r="B27">
            <v>26</v>
          </cell>
          <cell r="C27" t="str">
            <v>Interest Rate 4.51% - 5.00%</v>
          </cell>
          <cell r="D27">
            <v>26</v>
          </cell>
          <cell r="E27">
            <v>153</v>
          </cell>
          <cell r="F27">
            <v>153</v>
          </cell>
          <cell r="G27">
            <v>26</v>
          </cell>
        </row>
        <row r="28">
          <cell r="B28">
            <v>28</v>
          </cell>
          <cell r="C28" t="str">
            <v>Interest Rate 5.01% - 5.50%</v>
          </cell>
          <cell r="D28">
            <v>28</v>
          </cell>
          <cell r="E28">
            <v>155</v>
          </cell>
          <cell r="F28">
            <v>155</v>
          </cell>
          <cell r="G28">
            <v>28</v>
          </cell>
        </row>
        <row r="29">
          <cell r="B29">
            <v>30</v>
          </cell>
          <cell r="C29" t="str">
            <v>Interest Rate 5.51% - 6.00%</v>
          </cell>
          <cell r="D29">
            <v>30</v>
          </cell>
          <cell r="E29">
            <v>157</v>
          </cell>
          <cell r="F29">
            <v>157</v>
          </cell>
          <cell r="G29">
            <v>30</v>
          </cell>
        </row>
        <row r="30">
          <cell r="B30">
            <v>32</v>
          </cell>
          <cell r="C30" t="str">
            <v>Interest Rate 6.01% - 6.50%</v>
          </cell>
          <cell r="D30">
            <v>32</v>
          </cell>
          <cell r="E30">
            <v>159</v>
          </cell>
          <cell r="F30">
            <v>159</v>
          </cell>
          <cell r="G30">
            <v>32</v>
          </cell>
        </row>
        <row r="31">
          <cell r="B31">
            <v>34</v>
          </cell>
          <cell r="C31" t="str">
            <v>Interest Rate 6.51% - 7.00%</v>
          </cell>
          <cell r="D31">
            <v>34</v>
          </cell>
          <cell r="E31">
            <v>161</v>
          </cell>
          <cell r="F31">
            <v>161</v>
          </cell>
          <cell r="G31">
            <v>34</v>
          </cell>
        </row>
        <row r="32">
          <cell r="B32">
            <v>36</v>
          </cell>
          <cell r="C32" t="str">
            <v>Interest Rate 7.01% - 7.50%</v>
          </cell>
          <cell r="D32">
            <v>36</v>
          </cell>
          <cell r="E32">
            <v>163</v>
          </cell>
          <cell r="F32">
            <v>163</v>
          </cell>
          <cell r="G32">
            <v>36</v>
          </cell>
        </row>
        <row r="33">
          <cell r="B33">
            <v>38</v>
          </cell>
          <cell r="C33" t="str">
            <v>Interest Rate 7.51% - 8.00%</v>
          </cell>
          <cell r="D33">
            <v>38</v>
          </cell>
          <cell r="E33">
            <v>165</v>
          </cell>
          <cell r="F33">
            <v>165</v>
          </cell>
          <cell r="G33">
            <v>38</v>
          </cell>
        </row>
        <row r="34">
          <cell r="B34">
            <v>40</v>
          </cell>
          <cell r="C34" t="str">
            <v>Interest Rate 8.01% - 8.50%</v>
          </cell>
          <cell r="D34">
            <v>40</v>
          </cell>
          <cell r="E34">
            <v>167</v>
          </cell>
          <cell r="F34">
            <v>167</v>
          </cell>
          <cell r="G34">
            <v>40</v>
          </cell>
        </row>
        <row r="35">
          <cell r="B35">
            <v>42</v>
          </cell>
          <cell r="C35" t="str">
            <v>Interest Rate 8.51% - 9.00%</v>
          </cell>
          <cell r="D35">
            <v>42</v>
          </cell>
          <cell r="E35">
            <v>169</v>
          </cell>
          <cell r="F35">
            <v>169</v>
          </cell>
          <cell r="G35">
            <v>42</v>
          </cell>
        </row>
        <row r="36">
          <cell r="B36">
            <v>44</v>
          </cell>
          <cell r="C36" t="str">
            <v>Interest Rate 9.01% - 9.50%</v>
          </cell>
          <cell r="D36">
            <v>44</v>
          </cell>
          <cell r="E36">
            <v>171</v>
          </cell>
          <cell r="F36">
            <v>171</v>
          </cell>
          <cell r="G36">
            <v>44</v>
          </cell>
        </row>
        <row r="37">
          <cell r="B37">
            <v>57</v>
          </cell>
          <cell r="C37" t="str">
            <v>Current LVR &lt;= 0.00%</v>
          </cell>
          <cell r="D37">
            <v>57</v>
          </cell>
          <cell r="G37">
            <v>57</v>
          </cell>
        </row>
        <row r="38">
          <cell r="B38">
            <v>58</v>
          </cell>
          <cell r="C38" t="str">
            <v>Current LVR &lt;= 5.00%</v>
          </cell>
          <cell r="D38">
            <v>58</v>
          </cell>
          <cell r="E38">
            <v>101</v>
          </cell>
          <cell r="G38">
            <v>58</v>
          </cell>
        </row>
        <row r="39">
          <cell r="B39">
            <v>59</v>
          </cell>
          <cell r="C39" t="str">
            <v>Current LVR 5.01% - 10.00%</v>
          </cell>
          <cell r="D39">
            <v>59</v>
          </cell>
          <cell r="E39">
            <v>103</v>
          </cell>
          <cell r="G39">
            <v>59</v>
          </cell>
        </row>
        <row r="40">
          <cell r="B40">
            <v>60</v>
          </cell>
          <cell r="C40" t="str">
            <v>Current LVR 10.01% - 15.00%</v>
          </cell>
          <cell r="D40">
            <v>60</v>
          </cell>
          <cell r="E40">
            <v>105</v>
          </cell>
          <cell r="G40">
            <v>60</v>
          </cell>
        </row>
        <row r="41">
          <cell r="B41">
            <v>61</v>
          </cell>
          <cell r="C41" t="str">
            <v>Current LVR 15.01% - 20.00%</v>
          </cell>
          <cell r="D41">
            <v>61</v>
          </cell>
          <cell r="E41">
            <v>107</v>
          </cell>
          <cell r="G41">
            <v>61</v>
          </cell>
        </row>
        <row r="42">
          <cell r="B42">
            <v>62</v>
          </cell>
          <cell r="C42" t="str">
            <v>Current LVR 20.01% - 25.00%</v>
          </cell>
          <cell r="D42">
            <v>62</v>
          </cell>
          <cell r="E42">
            <v>109</v>
          </cell>
          <cell r="G42">
            <v>62</v>
          </cell>
        </row>
        <row r="43">
          <cell r="B43">
            <v>63</v>
          </cell>
          <cell r="C43" t="str">
            <v>Current LVR 25.01% - 30.00%</v>
          </cell>
          <cell r="D43">
            <v>63</v>
          </cell>
          <cell r="E43">
            <v>111</v>
          </cell>
          <cell r="G43">
            <v>63</v>
          </cell>
        </row>
        <row r="44">
          <cell r="B44">
            <v>64</v>
          </cell>
          <cell r="C44" t="str">
            <v>Current LVR 30.01% - 35.00%</v>
          </cell>
          <cell r="D44">
            <v>64</v>
          </cell>
          <cell r="E44">
            <v>113</v>
          </cell>
          <cell r="G44">
            <v>64</v>
          </cell>
        </row>
        <row r="45">
          <cell r="B45">
            <v>65</v>
          </cell>
          <cell r="C45" t="str">
            <v>Current LVR 35.01% - 40.00%</v>
          </cell>
          <cell r="D45">
            <v>65</v>
          </cell>
          <cell r="E45">
            <v>115</v>
          </cell>
          <cell r="G45">
            <v>65</v>
          </cell>
        </row>
        <row r="46">
          <cell r="B46">
            <v>66</v>
          </cell>
          <cell r="C46" t="str">
            <v>Current LVR 40.01% - 45.00%</v>
          </cell>
          <cell r="D46">
            <v>66</v>
          </cell>
          <cell r="E46">
            <v>117</v>
          </cell>
          <cell r="G46">
            <v>66</v>
          </cell>
        </row>
        <row r="47">
          <cell r="B47">
            <v>67</v>
          </cell>
          <cell r="C47" t="str">
            <v>Current LVR 45.01% - 50.00%</v>
          </cell>
          <cell r="D47">
            <v>67</v>
          </cell>
          <cell r="E47">
            <v>119</v>
          </cell>
          <cell r="G47">
            <v>67</v>
          </cell>
        </row>
        <row r="48">
          <cell r="B48">
            <v>68</v>
          </cell>
          <cell r="C48" t="str">
            <v>Current LVR 50.01% - 55.00%</v>
          </cell>
          <cell r="D48">
            <v>68</v>
          </cell>
          <cell r="E48">
            <v>121</v>
          </cell>
          <cell r="G48">
            <v>68</v>
          </cell>
        </row>
        <row r="49">
          <cell r="B49">
            <v>69</v>
          </cell>
          <cell r="C49" t="str">
            <v>Current LVR 55.01% - 60.00%</v>
          </cell>
          <cell r="D49">
            <v>69</v>
          </cell>
          <cell r="E49">
            <v>123</v>
          </cell>
          <cell r="G49">
            <v>69</v>
          </cell>
        </row>
        <row r="50">
          <cell r="B50">
            <v>70</v>
          </cell>
          <cell r="C50" t="str">
            <v>Current LVR 60.01% - 65.00%</v>
          </cell>
          <cell r="D50">
            <v>70</v>
          </cell>
          <cell r="E50">
            <v>125</v>
          </cell>
          <cell r="G50">
            <v>70</v>
          </cell>
        </row>
        <row r="51">
          <cell r="B51">
            <v>71</v>
          </cell>
          <cell r="C51" t="str">
            <v>Current LVR 65.01% - 70.00%</v>
          </cell>
          <cell r="D51">
            <v>71</v>
          </cell>
          <cell r="E51">
            <v>127</v>
          </cell>
          <cell r="G51">
            <v>71</v>
          </cell>
        </row>
        <row r="52">
          <cell r="B52">
            <v>72</v>
          </cell>
          <cell r="C52" t="str">
            <v>Current LVR 70.01% - 75.00%</v>
          </cell>
          <cell r="D52">
            <v>72</v>
          </cell>
          <cell r="E52">
            <v>129</v>
          </cell>
          <cell r="G52">
            <v>72</v>
          </cell>
        </row>
        <row r="53">
          <cell r="B53">
            <v>73</v>
          </cell>
          <cell r="C53" t="str">
            <v>Current LVR 75.01% - 80.00%</v>
          </cell>
          <cell r="D53">
            <v>73</v>
          </cell>
          <cell r="E53">
            <v>131</v>
          </cell>
          <cell r="G53">
            <v>73</v>
          </cell>
        </row>
        <row r="54">
          <cell r="B54">
            <v>74</v>
          </cell>
          <cell r="C54" t="str">
            <v>Current LVR 80.01% - 85.00%</v>
          </cell>
          <cell r="D54">
            <v>74</v>
          </cell>
          <cell r="E54">
            <v>133</v>
          </cell>
          <cell r="G54">
            <v>74</v>
          </cell>
        </row>
        <row r="55">
          <cell r="B55">
            <v>75</v>
          </cell>
          <cell r="C55" t="str">
            <v>Current LVR 85.01% - 90.00%</v>
          </cell>
          <cell r="D55">
            <v>75</v>
          </cell>
          <cell r="E55">
            <v>135</v>
          </cell>
          <cell r="G55">
            <v>75</v>
          </cell>
        </row>
        <row r="56">
          <cell r="B56">
            <v>76</v>
          </cell>
          <cell r="C56" t="str">
            <v>Current LVR 90.01% - 95.00%</v>
          </cell>
          <cell r="D56">
            <v>76</v>
          </cell>
          <cell r="E56">
            <v>137</v>
          </cell>
          <cell r="G56">
            <v>76</v>
          </cell>
        </row>
        <row r="57">
          <cell r="B57">
            <v>77</v>
          </cell>
          <cell r="C57" t="str">
            <v>Current LVR 95.01% - 100.00%</v>
          </cell>
          <cell r="D57">
            <v>77</v>
          </cell>
          <cell r="E57">
            <v>139</v>
          </cell>
          <cell r="G57">
            <v>77</v>
          </cell>
        </row>
        <row r="58">
          <cell r="B58">
            <v>79</v>
          </cell>
          <cell r="C58" t="str">
            <v>Current LVR &gt; 100.00%</v>
          </cell>
          <cell r="D58">
            <v>79</v>
          </cell>
          <cell r="E58">
            <v>141</v>
          </cell>
          <cell r="G58">
            <v>79</v>
          </cell>
        </row>
        <row r="59">
          <cell r="B59">
            <v>80</v>
          </cell>
          <cell r="C59" t="str">
            <v>Current LVR 0% - 50.00%</v>
          </cell>
          <cell r="D59">
            <v>80</v>
          </cell>
          <cell r="G59">
            <v>80</v>
          </cell>
        </row>
        <row r="60">
          <cell r="B60">
            <v>86</v>
          </cell>
          <cell r="C60" t="str">
            <v>Not in Delinquency No of Loan</v>
          </cell>
          <cell r="D60">
            <v>86</v>
          </cell>
          <cell r="E60">
            <v>351</v>
          </cell>
          <cell r="G60">
            <v>86</v>
          </cell>
        </row>
        <row r="61">
          <cell r="B61">
            <v>87</v>
          </cell>
          <cell r="C61" t="str">
            <v>Not In Delinquency Balance</v>
          </cell>
          <cell r="D61">
            <v>87</v>
          </cell>
          <cell r="E61">
            <v>351</v>
          </cell>
          <cell r="G61">
            <v>87</v>
          </cell>
        </row>
        <row r="62">
          <cell r="B62">
            <v>88</v>
          </cell>
          <cell r="C62" t="str">
            <v>Arrears 1 - 30 Days No of Loan</v>
          </cell>
          <cell r="D62">
            <v>88</v>
          </cell>
          <cell r="E62">
            <v>353</v>
          </cell>
          <cell r="G62">
            <v>88</v>
          </cell>
        </row>
        <row r="63">
          <cell r="B63">
            <v>89</v>
          </cell>
          <cell r="C63" t="str">
            <v>Arrears 1 - 30 Days Balance</v>
          </cell>
          <cell r="D63">
            <v>89</v>
          </cell>
          <cell r="E63">
            <v>353</v>
          </cell>
          <cell r="G63">
            <v>89</v>
          </cell>
        </row>
        <row r="64">
          <cell r="B64">
            <v>91</v>
          </cell>
          <cell r="C64" t="str">
            <v>Arrears 31 - 60 Days No of Loan</v>
          </cell>
          <cell r="D64">
            <v>91</v>
          </cell>
          <cell r="E64">
            <v>355</v>
          </cell>
          <cell r="G64">
            <v>91</v>
          </cell>
        </row>
        <row r="65">
          <cell r="B65">
            <v>93</v>
          </cell>
          <cell r="C65" t="str">
            <v>Arrears 31 - 60 Days Balance</v>
          </cell>
          <cell r="D65">
            <v>93</v>
          </cell>
          <cell r="E65">
            <v>355</v>
          </cell>
          <cell r="G65">
            <v>93</v>
          </cell>
        </row>
        <row r="66">
          <cell r="B66">
            <v>95</v>
          </cell>
          <cell r="C66" t="str">
            <v>Arrears 61 - 90 Days No of Loan</v>
          </cell>
          <cell r="D66">
            <v>95</v>
          </cell>
          <cell r="E66">
            <v>357</v>
          </cell>
          <cell r="G66">
            <v>95</v>
          </cell>
        </row>
        <row r="67">
          <cell r="B67">
            <v>97</v>
          </cell>
          <cell r="C67" t="str">
            <v>Arrears 61 - 90 Days Balance</v>
          </cell>
          <cell r="D67">
            <v>97</v>
          </cell>
          <cell r="E67">
            <v>357</v>
          </cell>
          <cell r="G67">
            <v>97</v>
          </cell>
        </row>
        <row r="68">
          <cell r="B68">
            <v>101</v>
          </cell>
          <cell r="C68" t="str">
            <v>Arrears 91-120 days No of Loan</v>
          </cell>
          <cell r="D68">
            <v>101</v>
          </cell>
          <cell r="E68">
            <v>359</v>
          </cell>
          <cell r="G68">
            <v>101</v>
          </cell>
        </row>
        <row r="69">
          <cell r="B69">
            <v>105</v>
          </cell>
          <cell r="C69" t="str">
            <v>Arrears 91-120 days balance</v>
          </cell>
          <cell r="D69">
            <v>105</v>
          </cell>
          <cell r="E69">
            <v>359</v>
          </cell>
          <cell r="G69">
            <v>105</v>
          </cell>
        </row>
        <row r="70">
          <cell r="B70">
            <v>106</v>
          </cell>
          <cell r="C70" t="str">
            <v>&gt;121+ days No of Loan</v>
          </cell>
          <cell r="E70">
            <v>361</v>
          </cell>
          <cell r="G70">
            <v>106</v>
          </cell>
        </row>
        <row r="71">
          <cell r="B71">
            <v>107</v>
          </cell>
          <cell r="C71" t="str">
            <v>&gt;121+ days Balance</v>
          </cell>
          <cell r="E71">
            <v>361</v>
          </cell>
          <cell r="G71">
            <v>107</v>
          </cell>
        </row>
        <row r="72">
          <cell r="B72">
            <v>112</v>
          </cell>
          <cell r="C72" t="str">
            <v>Fixed Interest Amount</v>
          </cell>
          <cell r="D72">
            <v>112</v>
          </cell>
          <cell r="E72">
            <v>281</v>
          </cell>
          <cell r="F72">
            <v>281</v>
          </cell>
          <cell r="G72">
            <v>112</v>
          </cell>
        </row>
        <row r="73">
          <cell r="B73">
            <v>114</v>
          </cell>
          <cell r="C73" t="str">
            <v>Variable Interest Amount</v>
          </cell>
          <cell r="D73">
            <v>114</v>
          </cell>
          <cell r="E73">
            <v>283</v>
          </cell>
          <cell r="F73">
            <v>283</v>
          </cell>
          <cell r="G73">
            <v>114</v>
          </cell>
        </row>
        <row r="74">
          <cell r="B74">
            <v>116</v>
          </cell>
          <cell r="C74" t="str">
            <v>Capped Interest Amount</v>
          </cell>
          <cell r="D74">
            <v>116</v>
          </cell>
          <cell r="G74">
            <v>116</v>
          </cell>
        </row>
        <row r="75">
          <cell r="B75">
            <v>131</v>
          </cell>
          <cell r="C75" t="str">
            <v>Auckland</v>
          </cell>
          <cell r="D75">
            <v>131</v>
          </cell>
          <cell r="G75">
            <v>131</v>
          </cell>
        </row>
        <row r="76">
          <cell r="B76">
            <v>134</v>
          </cell>
          <cell r="C76" t="str">
            <v>Bay of Plenty</v>
          </cell>
          <cell r="D76">
            <v>134</v>
          </cell>
          <cell r="G76">
            <v>134</v>
          </cell>
        </row>
        <row r="77">
          <cell r="B77">
            <v>137</v>
          </cell>
          <cell r="C77" t="str">
            <v>Cantebury/West Coast</v>
          </cell>
          <cell r="D77">
            <v>137</v>
          </cell>
          <cell r="G77">
            <v>137</v>
          </cell>
        </row>
        <row r="78">
          <cell r="B78">
            <v>140</v>
          </cell>
          <cell r="C78" t="str">
            <v>Gisborne</v>
          </cell>
          <cell r="D78">
            <v>140</v>
          </cell>
          <cell r="G78">
            <v>140</v>
          </cell>
        </row>
        <row r="79">
          <cell r="B79">
            <v>143</v>
          </cell>
          <cell r="C79" t="str">
            <v>Hawkes Bay</v>
          </cell>
          <cell r="D79">
            <v>143</v>
          </cell>
          <cell r="G79">
            <v>143</v>
          </cell>
        </row>
        <row r="80">
          <cell r="B80">
            <v>146</v>
          </cell>
          <cell r="C80" t="str">
            <v>Nelson/Marlborough</v>
          </cell>
          <cell r="D80">
            <v>146</v>
          </cell>
          <cell r="G80">
            <v>146</v>
          </cell>
        </row>
        <row r="81">
          <cell r="B81">
            <v>149</v>
          </cell>
          <cell r="C81" t="str">
            <v>Ortago/Southland</v>
          </cell>
          <cell r="D81">
            <v>149</v>
          </cell>
          <cell r="G81">
            <v>149</v>
          </cell>
        </row>
        <row r="82">
          <cell r="B82">
            <v>155</v>
          </cell>
          <cell r="C82" t="str">
            <v>Taranaki Wanganui</v>
          </cell>
          <cell r="D82">
            <v>155</v>
          </cell>
          <cell r="G82">
            <v>155</v>
          </cell>
        </row>
        <row r="83">
          <cell r="B83">
            <v>161</v>
          </cell>
          <cell r="C83" t="str">
            <v>Waikato</v>
          </cell>
          <cell r="D83">
            <v>161</v>
          </cell>
          <cell r="G83">
            <v>161</v>
          </cell>
        </row>
        <row r="84">
          <cell r="B84">
            <v>164</v>
          </cell>
          <cell r="C84" t="str">
            <v>Wellington</v>
          </cell>
          <cell r="D84">
            <v>164</v>
          </cell>
          <cell r="G84">
            <v>164</v>
          </cell>
        </row>
        <row r="85">
          <cell r="B85">
            <v>167</v>
          </cell>
          <cell r="C85" t="str">
            <v>Wellington/Manawatu</v>
          </cell>
          <cell r="D85">
            <v>167</v>
          </cell>
          <cell r="G85">
            <v>167</v>
          </cell>
        </row>
        <row r="86">
          <cell r="B86">
            <v>169</v>
          </cell>
          <cell r="C86" t="str">
            <v>Northland</v>
          </cell>
          <cell r="D86">
            <v>169</v>
          </cell>
          <cell r="G86">
            <v>169</v>
          </cell>
        </row>
        <row r="87">
          <cell r="B87">
            <v>171</v>
          </cell>
          <cell r="C87" t="str">
            <v>Other</v>
          </cell>
          <cell r="D87">
            <v>171</v>
          </cell>
          <cell r="G87">
            <v>171</v>
          </cell>
        </row>
        <row r="88">
          <cell r="B88">
            <v>241</v>
          </cell>
          <cell r="C88" t="str">
            <v>Seasoning Less Than 3Mth</v>
          </cell>
          <cell r="D88">
            <v>241</v>
          </cell>
          <cell r="G88">
            <v>241</v>
          </cell>
        </row>
        <row r="89">
          <cell r="B89">
            <v>243</v>
          </cell>
          <cell r="C89" t="str">
            <v>Seasoning 3 - 6 Mth</v>
          </cell>
          <cell r="D89">
            <v>243</v>
          </cell>
          <cell r="E89">
            <v>243</v>
          </cell>
          <cell r="F89">
            <v>243</v>
          </cell>
          <cell r="G89">
            <v>243</v>
          </cell>
        </row>
        <row r="90">
          <cell r="B90">
            <v>244</v>
          </cell>
          <cell r="C90" t="str">
            <v>Seasoning &lt;=6 Mth</v>
          </cell>
          <cell r="D90">
            <v>244</v>
          </cell>
          <cell r="G90">
            <v>244</v>
          </cell>
        </row>
        <row r="91">
          <cell r="B91">
            <v>245</v>
          </cell>
          <cell r="C91" t="str">
            <v>Seasoning 6 - 12 Mth</v>
          </cell>
          <cell r="D91">
            <v>245</v>
          </cell>
          <cell r="E91">
            <v>245</v>
          </cell>
          <cell r="F91">
            <v>245</v>
          </cell>
          <cell r="G91">
            <v>245</v>
          </cell>
        </row>
        <row r="92">
          <cell r="B92">
            <v>246</v>
          </cell>
          <cell r="C92" t="str">
            <v>1 &gt; and &lt;= 2 yrs</v>
          </cell>
          <cell r="D92">
            <v>246</v>
          </cell>
          <cell r="G92">
            <v>246</v>
          </cell>
        </row>
        <row r="93">
          <cell r="B93">
            <v>247</v>
          </cell>
          <cell r="C93" t="str">
            <v>Seasoning 12 - 18 Mth</v>
          </cell>
          <cell r="D93">
            <v>247</v>
          </cell>
          <cell r="E93">
            <v>247</v>
          </cell>
          <cell r="F93">
            <v>247</v>
          </cell>
          <cell r="G93">
            <v>247</v>
          </cell>
        </row>
        <row r="94">
          <cell r="B94">
            <v>249</v>
          </cell>
          <cell r="C94" t="str">
            <v>Seasoning 18 - 24 Mth</v>
          </cell>
          <cell r="D94">
            <v>249</v>
          </cell>
          <cell r="E94">
            <v>249</v>
          </cell>
          <cell r="F94">
            <v>249</v>
          </cell>
          <cell r="G94">
            <v>249</v>
          </cell>
        </row>
        <row r="95">
          <cell r="B95">
            <v>251</v>
          </cell>
          <cell r="C95" t="str">
            <v>Seasoning 24 - 36 Mth</v>
          </cell>
          <cell r="D95">
            <v>251</v>
          </cell>
          <cell r="E95">
            <v>251</v>
          </cell>
          <cell r="F95">
            <v>251</v>
          </cell>
          <cell r="G95">
            <v>251</v>
          </cell>
        </row>
        <row r="96">
          <cell r="B96">
            <v>253</v>
          </cell>
          <cell r="C96" t="str">
            <v>Seasoning 36 - 48 Mth</v>
          </cell>
          <cell r="D96">
            <v>253</v>
          </cell>
          <cell r="E96">
            <v>253</v>
          </cell>
          <cell r="F96">
            <v>253</v>
          </cell>
          <cell r="G96">
            <v>253</v>
          </cell>
        </row>
        <row r="97">
          <cell r="B97">
            <v>255</v>
          </cell>
          <cell r="C97" t="str">
            <v>Seasoning 48 - 60 Mth</v>
          </cell>
          <cell r="D97">
            <v>255</v>
          </cell>
          <cell r="E97">
            <v>255</v>
          </cell>
          <cell r="F97">
            <v>255</v>
          </cell>
          <cell r="G97">
            <v>255</v>
          </cell>
        </row>
        <row r="98">
          <cell r="B98">
            <v>257</v>
          </cell>
          <cell r="C98" t="str">
            <v>Seasoning 60 - 72 Mth</v>
          </cell>
          <cell r="D98">
            <v>257</v>
          </cell>
          <cell r="E98">
            <v>257</v>
          </cell>
          <cell r="F98">
            <v>257</v>
          </cell>
          <cell r="G98">
            <v>257</v>
          </cell>
        </row>
        <row r="99">
          <cell r="B99">
            <v>259</v>
          </cell>
          <cell r="C99" t="str">
            <v>Seasoning 72 - 84 Mth</v>
          </cell>
          <cell r="D99">
            <v>259</v>
          </cell>
          <cell r="E99">
            <v>259</v>
          </cell>
          <cell r="F99">
            <v>259</v>
          </cell>
          <cell r="G99">
            <v>259</v>
          </cell>
        </row>
        <row r="100">
          <cell r="B100">
            <v>261</v>
          </cell>
          <cell r="C100" t="str">
            <v>Seasoning 84 - 96 Mth</v>
          </cell>
          <cell r="D100">
            <v>261</v>
          </cell>
          <cell r="E100">
            <v>261</v>
          </cell>
          <cell r="F100">
            <v>261</v>
          </cell>
          <cell r="G100">
            <v>261</v>
          </cell>
        </row>
        <row r="101">
          <cell r="B101">
            <v>263</v>
          </cell>
          <cell r="C101" t="str">
            <v>Seasoning 96 - 108 Mth</v>
          </cell>
          <cell r="D101">
            <v>263</v>
          </cell>
          <cell r="E101">
            <v>263</v>
          </cell>
          <cell r="F101">
            <v>263</v>
          </cell>
          <cell r="G101">
            <v>263</v>
          </cell>
        </row>
        <row r="102">
          <cell r="B102">
            <v>265</v>
          </cell>
          <cell r="C102" t="str">
            <v>Seasoning 108 - 120 Mth</v>
          </cell>
          <cell r="D102">
            <v>265</v>
          </cell>
          <cell r="E102">
            <v>265</v>
          </cell>
          <cell r="F102">
            <v>265</v>
          </cell>
          <cell r="G102">
            <v>265</v>
          </cell>
        </row>
        <row r="103">
          <cell r="B103">
            <v>266</v>
          </cell>
          <cell r="C103" t="str">
            <v>Seasoning 120 - 150 Mth</v>
          </cell>
          <cell r="D103">
            <v>266</v>
          </cell>
          <cell r="E103">
            <v>267</v>
          </cell>
          <cell r="F103">
            <v>267</v>
          </cell>
          <cell r="G103">
            <v>266</v>
          </cell>
        </row>
        <row r="104">
          <cell r="B104">
            <v>267</v>
          </cell>
          <cell r="C104" t="str">
            <v>Seasoning 120 - 132 Mth</v>
          </cell>
          <cell r="D104">
            <v>267</v>
          </cell>
          <cell r="G104">
            <v>267</v>
          </cell>
        </row>
        <row r="105">
          <cell r="B105">
            <v>269</v>
          </cell>
          <cell r="C105" t="str">
            <v>Seasoning 132 - 144 Mth</v>
          </cell>
          <cell r="D105">
            <v>269</v>
          </cell>
          <cell r="G105">
            <v>269</v>
          </cell>
        </row>
        <row r="106">
          <cell r="B106">
            <v>271</v>
          </cell>
          <cell r="C106" t="str">
            <v>Seasoning 144 - 156 Mth</v>
          </cell>
          <cell r="D106">
            <v>271</v>
          </cell>
          <cell r="G106">
            <v>271</v>
          </cell>
        </row>
        <row r="107">
          <cell r="B107">
            <v>272</v>
          </cell>
          <cell r="C107" t="str">
            <v>Seasoning More Than 150 Mth</v>
          </cell>
          <cell r="D107">
            <v>272</v>
          </cell>
          <cell r="E107">
            <v>269</v>
          </cell>
          <cell r="F107">
            <v>269</v>
          </cell>
          <cell r="G107">
            <v>272</v>
          </cell>
        </row>
        <row r="108">
          <cell r="B108">
            <v>273</v>
          </cell>
          <cell r="C108" t="str">
            <v>Seasoning More Than 156 Mth</v>
          </cell>
          <cell r="D108">
            <v>273</v>
          </cell>
          <cell r="G108">
            <v>273</v>
          </cell>
        </row>
        <row r="109">
          <cell r="B109">
            <v>301</v>
          </cell>
          <cell r="C109" t="str">
            <v>Payment Type : Principal and Interest</v>
          </cell>
          <cell r="D109">
            <v>301</v>
          </cell>
          <cell r="E109">
            <v>43</v>
          </cell>
          <cell r="F109">
            <v>43</v>
          </cell>
          <cell r="G109">
            <v>301</v>
          </cell>
        </row>
        <row r="110">
          <cell r="B110">
            <v>303</v>
          </cell>
          <cell r="C110" t="str">
            <v>Payment Type : Interest Only</v>
          </cell>
          <cell r="D110">
            <v>303</v>
          </cell>
          <cell r="E110">
            <v>41</v>
          </cell>
          <cell r="F110">
            <v>41</v>
          </cell>
          <cell r="G110">
            <v>303</v>
          </cell>
        </row>
        <row r="111">
          <cell r="B111">
            <v>305</v>
          </cell>
          <cell r="C111" t="str">
            <v>Payment Type : Others</v>
          </cell>
          <cell r="D111">
            <v>305</v>
          </cell>
          <cell r="E111">
            <v>45</v>
          </cell>
          <cell r="G111">
            <v>305</v>
          </cell>
        </row>
        <row r="112">
          <cell r="B112">
            <v>307</v>
          </cell>
          <cell r="C112" t="str">
            <v>Instalment Amount</v>
          </cell>
          <cell r="D112">
            <v>307</v>
          </cell>
          <cell r="E112">
            <v>6</v>
          </cell>
          <cell r="F112">
            <v>6</v>
          </cell>
          <cell r="G112">
            <v>307</v>
          </cell>
        </row>
        <row r="113">
          <cell r="B113">
            <v>330</v>
          </cell>
          <cell r="C113" t="str">
            <v>Current Limit LVR &lt;= 0.00%</v>
          </cell>
          <cell r="D113">
            <v>330</v>
          </cell>
          <cell r="G113">
            <v>330</v>
          </cell>
        </row>
        <row r="114">
          <cell r="B114">
            <v>331</v>
          </cell>
          <cell r="C114" t="str">
            <v>Current Limit LVR &lt;= 5.00%</v>
          </cell>
          <cell r="D114">
            <v>331</v>
          </cell>
          <cell r="E114">
            <v>1331</v>
          </cell>
          <cell r="G114">
            <v>331</v>
          </cell>
        </row>
        <row r="115">
          <cell r="B115">
            <v>333</v>
          </cell>
          <cell r="C115" t="str">
            <v>Current Limit LVR 5.01% - 10.00%</v>
          </cell>
          <cell r="D115">
            <v>333</v>
          </cell>
          <cell r="E115">
            <v>1333</v>
          </cell>
          <cell r="G115">
            <v>333</v>
          </cell>
        </row>
        <row r="116">
          <cell r="B116">
            <v>336</v>
          </cell>
          <cell r="C116" t="str">
            <v>Current Limit LVR 10.01% - 15.00%</v>
          </cell>
          <cell r="D116">
            <v>336</v>
          </cell>
          <cell r="E116">
            <v>1336</v>
          </cell>
          <cell r="G116">
            <v>336</v>
          </cell>
        </row>
        <row r="117">
          <cell r="B117">
            <v>339</v>
          </cell>
          <cell r="C117" t="str">
            <v>Current Limit LVR 15.01% - 20.00%</v>
          </cell>
          <cell r="D117">
            <v>339</v>
          </cell>
          <cell r="E117">
            <v>1339</v>
          </cell>
          <cell r="G117">
            <v>339</v>
          </cell>
        </row>
        <row r="118">
          <cell r="B118">
            <v>342</v>
          </cell>
          <cell r="C118" t="str">
            <v>Current Limit LVR 20.01% - 25.00%</v>
          </cell>
          <cell r="D118">
            <v>342</v>
          </cell>
          <cell r="E118">
            <v>1342</v>
          </cell>
          <cell r="G118">
            <v>342</v>
          </cell>
        </row>
        <row r="119">
          <cell r="B119">
            <v>345</v>
          </cell>
          <cell r="C119" t="str">
            <v>Current Limit LVR 25.01% - 30.00%</v>
          </cell>
          <cell r="D119">
            <v>345</v>
          </cell>
          <cell r="E119">
            <v>1345</v>
          </cell>
          <cell r="G119">
            <v>345</v>
          </cell>
        </row>
        <row r="120">
          <cell r="B120">
            <v>348</v>
          </cell>
          <cell r="C120" t="str">
            <v>Current Limit LVR 30.01% - 35.00%</v>
          </cell>
          <cell r="D120">
            <v>348</v>
          </cell>
          <cell r="E120">
            <v>1348</v>
          </cell>
          <cell r="G120">
            <v>348</v>
          </cell>
        </row>
        <row r="121">
          <cell r="B121">
            <v>351</v>
          </cell>
          <cell r="C121" t="str">
            <v>Current Limit LVR 35.01% - 40.00%</v>
          </cell>
          <cell r="D121">
            <v>351</v>
          </cell>
          <cell r="E121">
            <v>1351</v>
          </cell>
          <cell r="G121">
            <v>351</v>
          </cell>
        </row>
        <row r="122">
          <cell r="B122">
            <v>354</v>
          </cell>
          <cell r="C122" t="str">
            <v>Current Limit LVR 40.01% - 45.00%</v>
          </cell>
          <cell r="D122">
            <v>354</v>
          </cell>
          <cell r="E122">
            <v>1354</v>
          </cell>
          <cell r="G122">
            <v>354</v>
          </cell>
        </row>
        <row r="123">
          <cell r="B123">
            <v>357</v>
          </cell>
          <cell r="C123" t="str">
            <v>Current Limit LVR 45.01% - 50.00%</v>
          </cell>
          <cell r="D123">
            <v>357</v>
          </cell>
          <cell r="E123">
            <v>1357</v>
          </cell>
          <cell r="G123">
            <v>357</v>
          </cell>
        </row>
        <row r="124">
          <cell r="B124">
            <v>358</v>
          </cell>
          <cell r="C124" t="str">
            <v>Current Limit LVR &lt;= 50.00%</v>
          </cell>
          <cell r="D124">
            <v>358</v>
          </cell>
          <cell r="G124">
            <v>358</v>
          </cell>
        </row>
        <row r="125">
          <cell r="B125">
            <v>360</v>
          </cell>
          <cell r="C125" t="str">
            <v>Current Limit LVR 50.01% - 55.00%</v>
          </cell>
          <cell r="D125">
            <v>360</v>
          </cell>
          <cell r="E125">
            <v>1360</v>
          </cell>
          <cell r="G125">
            <v>360</v>
          </cell>
        </row>
        <row r="126">
          <cell r="B126">
            <v>363</v>
          </cell>
          <cell r="C126" t="str">
            <v>Current Limit LVR 55.01% - 60.00%</v>
          </cell>
          <cell r="D126">
            <v>363</v>
          </cell>
          <cell r="E126">
            <v>1363</v>
          </cell>
          <cell r="G126">
            <v>363</v>
          </cell>
        </row>
        <row r="127">
          <cell r="B127">
            <v>366</v>
          </cell>
          <cell r="C127" t="str">
            <v>Current Limit LVR 60.01% - 65.00%</v>
          </cell>
          <cell r="D127">
            <v>366</v>
          </cell>
          <cell r="E127">
            <v>1366</v>
          </cell>
          <cell r="G127">
            <v>366</v>
          </cell>
        </row>
        <row r="128">
          <cell r="B128">
            <v>369</v>
          </cell>
          <cell r="C128" t="str">
            <v>Current Limit LVR 65.01% - 70.00%</v>
          </cell>
          <cell r="D128">
            <v>369</v>
          </cell>
          <cell r="E128">
            <v>1369</v>
          </cell>
          <cell r="G128">
            <v>369</v>
          </cell>
        </row>
        <row r="129">
          <cell r="B129">
            <v>372</v>
          </cell>
          <cell r="C129" t="str">
            <v>Current Limit LVR 70.01% - 75.00%</v>
          </cell>
          <cell r="D129">
            <v>372</v>
          </cell>
          <cell r="E129">
            <v>1372</v>
          </cell>
          <cell r="G129">
            <v>372</v>
          </cell>
        </row>
        <row r="130">
          <cell r="B130">
            <v>375</v>
          </cell>
          <cell r="C130" t="str">
            <v>Current Limit LVR 75.01% - 80.00%</v>
          </cell>
          <cell r="D130">
            <v>375</v>
          </cell>
          <cell r="E130">
            <v>1375</v>
          </cell>
          <cell r="G130">
            <v>375</v>
          </cell>
        </row>
        <row r="131">
          <cell r="B131">
            <v>378</v>
          </cell>
          <cell r="C131" t="str">
            <v>Current Limit LVR 80.01% - 85.00%</v>
          </cell>
          <cell r="D131">
            <v>378</v>
          </cell>
          <cell r="E131">
            <v>1378</v>
          </cell>
          <cell r="G131">
            <v>378</v>
          </cell>
        </row>
        <row r="132">
          <cell r="B132">
            <v>381</v>
          </cell>
          <cell r="C132" t="str">
            <v>Current Limit LVR 85.01% - 90.00%</v>
          </cell>
          <cell r="D132">
            <v>381</v>
          </cell>
          <cell r="E132">
            <v>1381</v>
          </cell>
          <cell r="G132">
            <v>381</v>
          </cell>
        </row>
        <row r="133">
          <cell r="B133">
            <v>384</v>
          </cell>
          <cell r="C133" t="str">
            <v>Current Limit LVR 90.01% - 95.00%</v>
          </cell>
          <cell r="D133">
            <v>384</v>
          </cell>
          <cell r="E133">
            <v>1384</v>
          </cell>
          <cell r="G133">
            <v>384</v>
          </cell>
        </row>
        <row r="134">
          <cell r="B134">
            <v>385</v>
          </cell>
          <cell r="C134" t="str">
            <v>Current Limit LVR 95.01% - 100.00%</v>
          </cell>
          <cell r="D134">
            <v>385</v>
          </cell>
          <cell r="E134">
            <v>1387</v>
          </cell>
          <cell r="G134">
            <v>385</v>
          </cell>
        </row>
        <row r="135">
          <cell r="B135">
            <v>390</v>
          </cell>
          <cell r="C135" t="str">
            <v>Current Limit LVR &gt; 100.00%</v>
          </cell>
          <cell r="D135">
            <v>390</v>
          </cell>
          <cell r="E135">
            <v>1390</v>
          </cell>
          <cell r="G135">
            <v>390</v>
          </cell>
        </row>
        <row r="136">
          <cell r="B136">
            <v>395</v>
          </cell>
          <cell r="C136" t="str">
            <v>Current Limit LVR other</v>
          </cell>
          <cell r="E136">
            <v>1393</v>
          </cell>
        </row>
        <row r="137">
          <cell r="B137">
            <v>401</v>
          </cell>
          <cell r="C137" t="str">
            <v>Weighted Average Fixed Interest Rate %</v>
          </cell>
          <cell r="D137">
            <v>401</v>
          </cell>
          <cell r="F137">
            <v>26</v>
          </cell>
          <cell r="G137">
            <v>401</v>
          </cell>
        </row>
        <row r="138">
          <cell r="B138">
            <v>403</v>
          </cell>
          <cell r="C138" t="str">
            <v>Weighted Average Variable Interest Rate %</v>
          </cell>
          <cell r="D138">
            <v>403</v>
          </cell>
          <cell r="G138">
            <v>403</v>
          </cell>
        </row>
        <row r="139">
          <cell r="B139">
            <v>406</v>
          </cell>
          <cell r="C139" t="str">
            <v>Weighted Average Other Interest Rate %</v>
          </cell>
          <cell r="D139">
            <v>406</v>
          </cell>
          <cell r="G139">
            <v>406</v>
          </cell>
        </row>
        <row r="140">
          <cell r="B140">
            <v>431</v>
          </cell>
          <cell r="C140" t="str">
            <v>Auckland - Security Specific</v>
          </cell>
          <cell r="D140">
            <v>431</v>
          </cell>
          <cell r="G140">
            <v>431</v>
          </cell>
        </row>
        <row r="141">
          <cell r="B141">
            <v>434</v>
          </cell>
          <cell r="C141" t="str">
            <v>Bay of Plenty - Security Specific</v>
          </cell>
          <cell r="D141">
            <v>434</v>
          </cell>
          <cell r="G141">
            <v>434</v>
          </cell>
        </row>
        <row r="142">
          <cell r="B142">
            <v>437</v>
          </cell>
          <cell r="C142" t="str">
            <v>Cantebury/West Coast - Security Specific</v>
          </cell>
          <cell r="D142">
            <v>437</v>
          </cell>
          <cell r="G142">
            <v>437</v>
          </cell>
        </row>
        <row r="143">
          <cell r="B143">
            <v>440</v>
          </cell>
          <cell r="C143" t="str">
            <v>Gisborne - Security Specific</v>
          </cell>
          <cell r="D143">
            <v>440</v>
          </cell>
          <cell r="G143">
            <v>440</v>
          </cell>
        </row>
        <row r="144">
          <cell r="B144">
            <v>443</v>
          </cell>
          <cell r="C144" t="str">
            <v>Hawkes Bay - Security Specific</v>
          </cell>
          <cell r="D144">
            <v>443</v>
          </cell>
          <cell r="G144">
            <v>443</v>
          </cell>
        </row>
        <row r="145">
          <cell r="B145">
            <v>446</v>
          </cell>
          <cell r="C145" t="str">
            <v>Nelson/Marlborough - Security Specific</v>
          </cell>
          <cell r="D145">
            <v>446</v>
          </cell>
          <cell r="G145">
            <v>446</v>
          </cell>
        </row>
        <row r="146">
          <cell r="B146">
            <v>449</v>
          </cell>
          <cell r="C146" t="str">
            <v>Ortago/Southland - Security Specific</v>
          </cell>
          <cell r="D146">
            <v>449</v>
          </cell>
          <cell r="G146">
            <v>449</v>
          </cell>
        </row>
        <row r="147">
          <cell r="B147">
            <v>452</v>
          </cell>
          <cell r="C147" t="str">
            <v>Taranaki Wanganui - Security Specific</v>
          </cell>
          <cell r="D147">
            <v>452</v>
          </cell>
          <cell r="G147">
            <v>452</v>
          </cell>
        </row>
        <row r="148">
          <cell r="B148">
            <v>455</v>
          </cell>
          <cell r="C148" t="str">
            <v>Waikato - Security Specific</v>
          </cell>
          <cell r="D148">
            <v>455</v>
          </cell>
          <cell r="G148">
            <v>455</v>
          </cell>
        </row>
        <row r="149">
          <cell r="B149">
            <v>458</v>
          </cell>
          <cell r="C149" t="str">
            <v>Wellington - Security Specific</v>
          </cell>
          <cell r="D149">
            <v>458</v>
          </cell>
          <cell r="G149">
            <v>458</v>
          </cell>
        </row>
        <row r="150">
          <cell r="B150">
            <v>461</v>
          </cell>
          <cell r="C150" t="str">
            <v>Wellington/Manawatu - Security Specific</v>
          </cell>
          <cell r="D150">
            <v>461</v>
          </cell>
          <cell r="G150">
            <v>461</v>
          </cell>
        </row>
        <row r="151">
          <cell r="B151">
            <v>464</v>
          </cell>
          <cell r="C151" t="str">
            <v>Northland - Security Specific</v>
          </cell>
          <cell r="D151">
            <v>464</v>
          </cell>
          <cell r="G151">
            <v>464</v>
          </cell>
        </row>
        <row r="152">
          <cell r="B152">
            <v>467</v>
          </cell>
          <cell r="C152" t="str">
            <v>Other - Security Specific</v>
          </cell>
          <cell r="D152">
            <v>467</v>
          </cell>
          <cell r="G152">
            <v>467</v>
          </cell>
        </row>
        <row r="154">
          <cell r="B154">
            <v>500</v>
          </cell>
          <cell r="C154" t="str">
            <v>Australian Capital Territory - Metropolitan</v>
          </cell>
          <cell r="E154" t="str">
            <v>Australian Capital Territory - Metropolitan</v>
          </cell>
          <cell r="G154">
            <v>500</v>
          </cell>
        </row>
        <row r="155">
          <cell r="B155">
            <v>501</v>
          </cell>
          <cell r="C155" t="str">
            <v>Australian Capital Territory - Other</v>
          </cell>
          <cell r="E155" t="str">
            <v>Australian Capital Territory - Other</v>
          </cell>
          <cell r="G155">
            <v>501</v>
          </cell>
        </row>
        <row r="156">
          <cell r="B156">
            <v>502</v>
          </cell>
          <cell r="C156" t="str">
            <v>New South Wales - Sydney Metropolitan</v>
          </cell>
          <cell r="E156" t="str">
            <v>New South Wales - Sydney Metropolitan</v>
          </cell>
          <cell r="G156">
            <v>502</v>
          </cell>
        </row>
        <row r="157">
          <cell r="B157">
            <v>503</v>
          </cell>
          <cell r="C157" t="str">
            <v>New South Wales - Other</v>
          </cell>
          <cell r="E157" t="str">
            <v>New South Wales - Other</v>
          </cell>
          <cell r="G157">
            <v>503</v>
          </cell>
        </row>
        <row r="158">
          <cell r="B158">
            <v>504</v>
          </cell>
          <cell r="C158" t="str">
            <v>Northern Territory - Darwin Metropolitan</v>
          </cell>
          <cell r="E158" t="str">
            <v>Northern Territory - Darwin Metropolitan</v>
          </cell>
          <cell r="G158">
            <v>504</v>
          </cell>
        </row>
        <row r="159">
          <cell r="B159">
            <v>505</v>
          </cell>
          <cell r="C159" t="str">
            <v>Northern Territory - Other</v>
          </cell>
          <cell r="E159" t="str">
            <v>Northern Territory - Other</v>
          </cell>
          <cell r="G159">
            <v>505</v>
          </cell>
        </row>
        <row r="160">
          <cell r="B160">
            <v>506</v>
          </cell>
          <cell r="C160" t="str">
            <v>Queensland - Brisbane Metropolitan</v>
          </cell>
          <cell r="E160" t="str">
            <v>Queensland - Brisbane Metropolitan</v>
          </cell>
          <cell r="G160">
            <v>506</v>
          </cell>
        </row>
        <row r="161">
          <cell r="B161">
            <v>507</v>
          </cell>
          <cell r="C161" t="str">
            <v>Queensland - Other</v>
          </cell>
          <cell r="E161" t="str">
            <v>Queensland - Other</v>
          </cell>
          <cell r="G161">
            <v>507</v>
          </cell>
        </row>
        <row r="162">
          <cell r="B162">
            <v>508</v>
          </cell>
          <cell r="C162" t="str">
            <v>South Australia - Adelaide Metropolitan</v>
          </cell>
          <cell r="E162" t="str">
            <v>South Australia - Adelaide Metropolitan</v>
          </cell>
          <cell r="G162">
            <v>508</v>
          </cell>
        </row>
        <row r="163">
          <cell r="B163">
            <v>509</v>
          </cell>
          <cell r="C163" t="str">
            <v>South Australia - Other</v>
          </cell>
          <cell r="E163" t="str">
            <v>South Australia - Other</v>
          </cell>
          <cell r="G163">
            <v>509</v>
          </cell>
        </row>
        <row r="164">
          <cell r="B164">
            <v>510</v>
          </cell>
          <cell r="C164" t="str">
            <v>Tasmania - Hobart Metropolitan</v>
          </cell>
          <cell r="E164" t="str">
            <v>Tasmania - Hobart Metropolitan</v>
          </cell>
          <cell r="G164">
            <v>510</v>
          </cell>
        </row>
        <row r="165">
          <cell r="B165">
            <v>511</v>
          </cell>
          <cell r="C165" t="str">
            <v>Tasmania - Other</v>
          </cell>
          <cell r="E165" t="str">
            <v>Tasmania - Other</v>
          </cell>
          <cell r="G165">
            <v>511</v>
          </cell>
        </row>
        <row r="166">
          <cell r="B166">
            <v>512</v>
          </cell>
          <cell r="C166" t="str">
            <v>Victoria - Metropolitan</v>
          </cell>
          <cell r="E166" t="str">
            <v>Victoria - Metropolitan</v>
          </cell>
          <cell r="G166">
            <v>512</v>
          </cell>
        </row>
        <row r="167">
          <cell r="B167">
            <v>513</v>
          </cell>
          <cell r="C167" t="str">
            <v>Victoria - Other</v>
          </cell>
          <cell r="E167" t="str">
            <v>Victoria - Other</v>
          </cell>
          <cell r="G167">
            <v>513</v>
          </cell>
        </row>
        <row r="168">
          <cell r="B168">
            <v>514</v>
          </cell>
          <cell r="C168" t="str">
            <v>Western Australia - Perth Metropolitan</v>
          </cell>
          <cell r="E168" t="str">
            <v>Western Australia - Perth Metropolitan</v>
          </cell>
          <cell r="G168">
            <v>514</v>
          </cell>
        </row>
        <row r="169">
          <cell r="B169">
            <v>515</v>
          </cell>
          <cell r="C169" t="str">
            <v>Western Australia - Other</v>
          </cell>
          <cell r="E169" t="str">
            <v>Western Australia - Other</v>
          </cell>
          <cell r="G169">
            <v>515</v>
          </cell>
        </row>
        <row r="170">
          <cell r="B170">
            <v>516</v>
          </cell>
          <cell r="C170" t="str">
            <v>Others</v>
          </cell>
          <cell r="E170" t="str">
            <v>Others</v>
          </cell>
          <cell r="G170">
            <v>516</v>
          </cell>
        </row>
        <row r="172">
          <cell r="B172">
            <v>601</v>
          </cell>
          <cell r="C172" t="str">
            <v>From Date (SC)</v>
          </cell>
          <cell r="D172">
            <v>601</v>
          </cell>
          <cell r="E172">
            <v>2</v>
          </cell>
          <cell r="G172">
            <v>601</v>
          </cell>
        </row>
        <row r="173">
          <cell r="B173">
            <v>603</v>
          </cell>
          <cell r="C173" t="str">
            <v>To Date (SC)</v>
          </cell>
          <cell r="D173">
            <v>603</v>
          </cell>
          <cell r="E173">
            <v>4</v>
          </cell>
          <cell r="G173">
            <v>603</v>
          </cell>
        </row>
        <row r="174">
          <cell r="B174">
            <v>624</v>
          </cell>
          <cell r="C174" t="str">
            <v>Weighted Average Variable Rate (SC)</v>
          </cell>
          <cell r="D174">
            <v>624</v>
          </cell>
          <cell r="E174">
            <v>18</v>
          </cell>
          <cell r="G174">
            <v>624</v>
          </cell>
        </row>
        <row r="175">
          <cell r="B175">
            <v>627</v>
          </cell>
          <cell r="C175" t="str">
            <v>Weighted Average Fixed Rate (SC)</v>
          </cell>
          <cell r="D175">
            <v>627</v>
          </cell>
          <cell r="E175">
            <v>16</v>
          </cell>
          <cell r="G175">
            <v>627</v>
          </cell>
        </row>
        <row r="176">
          <cell r="B176">
            <v>628</v>
          </cell>
          <cell r="C176" t="str">
            <v>Weighted Average Interest Rate (SC)</v>
          </cell>
          <cell r="D176">
            <v>628</v>
          </cell>
          <cell r="E176">
            <v>19</v>
          </cell>
          <cell r="G176">
            <v>628</v>
          </cell>
        </row>
        <row r="177">
          <cell r="B177">
            <v>633</v>
          </cell>
          <cell r="C177" t="str">
            <v>Principal (SC)</v>
          </cell>
          <cell r="D177">
            <v>633</v>
          </cell>
          <cell r="E177">
            <v>633</v>
          </cell>
          <cell r="G177">
            <v>633</v>
          </cell>
        </row>
        <row r="178">
          <cell r="B178">
            <v>636</v>
          </cell>
          <cell r="C178" t="str">
            <v>Redraw (SC)</v>
          </cell>
          <cell r="D178">
            <v>636</v>
          </cell>
          <cell r="E178">
            <v>636</v>
          </cell>
          <cell r="G178">
            <v>636</v>
          </cell>
        </row>
        <row r="179">
          <cell r="B179">
            <v>639</v>
          </cell>
          <cell r="C179" t="str">
            <v>Daily Average Principal (SC)</v>
          </cell>
          <cell r="D179">
            <v>639</v>
          </cell>
          <cell r="E179">
            <v>8</v>
          </cell>
          <cell r="G179">
            <v>639</v>
          </cell>
        </row>
        <row r="180">
          <cell r="B180">
            <v>640</v>
          </cell>
          <cell r="C180" t="str">
            <v>Interest Collections from IO Housing Loans (SC)</v>
          </cell>
          <cell r="D180">
            <v>640</v>
          </cell>
          <cell r="E180">
            <v>640</v>
          </cell>
          <cell r="G180">
            <v>640</v>
          </cell>
        </row>
        <row r="181">
          <cell r="B181">
            <v>642</v>
          </cell>
          <cell r="C181" t="str">
            <v>Interest on Collections (SC)</v>
          </cell>
          <cell r="D181">
            <v>642</v>
          </cell>
          <cell r="E181">
            <v>642</v>
          </cell>
          <cell r="G181">
            <v>642</v>
          </cell>
        </row>
        <row r="182">
          <cell r="B182">
            <v>645</v>
          </cell>
          <cell r="C182" t="str">
            <v>Interest Collections from Housing Loans (SC)</v>
          </cell>
          <cell r="D182">
            <v>645</v>
          </cell>
          <cell r="E182">
            <v>645</v>
          </cell>
          <cell r="G182">
            <v>645</v>
          </cell>
        </row>
        <row r="183">
          <cell r="B183">
            <v>648</v>
          </cell>
          <cell r="C183" t="str">
            <v>Fees Collected (SC)</v>
          </cell>
          <cell r="D183">
            <v>648</v>
          </cell>
          <cell r="E183">
            <v>648</v>
          </cell>
          <cell r="G183">
            <v>648</v>
          </cell>
        </row>
        <row r="184">
          <cell r="B184">
            <v>652</v>
          </cell>
          <cell r="C184" t="str">
            <v>Transfers Out (SC)</v>
          </cell>
          <cell r="D184">
            <v>652</v>
          </cell>
          <cell r="G184">
            <v>652</v>
          </cell>
        </row>
        <row r="185">
          <cell r="B185">
            <v>654</v>
          </cell>
          <cell r="C185" t="str">
            <v>Transfers In (SC)</v>
          </cell>
          <cell r="D185">
            <v>654</v>
          </cell>
          <cell r="G185">
            <v>654</v>
          </cell>
        </row>
        <row r="186">
          <cell r="B186">
            <v>656</v>
          </cell>
          <cell r="C186" t="str">
            <v>Fixed Interest Amount (SC)</v>
          </cell>
          <cell r="D186">
            <v>656</v>
          </cell>
          <cell r="G186">
            <v>656</v>
          </cell>
        </row>
        <row r="187">
          <cell r="B187">
            <v>658</v>
          </cell>
          <cell r="C187" t="str">
            <v>Variable Interest Amount (SC)</v>
          </cell>
          <cell r="D187">
            <v>658</v>
          </cell>
          <cell r="G187">
            <v>658</v>
          </cell>
        </row>
        <row r="188">
          <cell r="B188">
            <v>660</v>
          </cell>
          <cell r="C188" t="str">
            <v>Capped Interest Amount (SC)</v>
          </cell>
          <cell r="D188">
            <v>660</v>
          </cell>
          <cell r="G188">
            <v>660</v>
          </cell>
        </row>
        <row r="191">
          <cell r="B191">
            <v>701</v>
          </cell>
          <cell r="C191" t="str">
            <v>T2M &lt;1 Years</v>
          </cell>
          <cell r="D191">
            <v>701</v>
          </cell>
          <cell r="E191">
            <v>701</v>
          </cell>
          <cell r="G191">
            <v>701</v>
          </cell>
        </row>
        <row r="192">
          <cell r="B192">
            <v>704</v>
          </cell>
          <cell r="C192" t="str">
            <v>T2M 1 - 5 Years</v>
          </cell>
          <cell r="D192">
            <v>704</v>
          </cell>
          <cell r="E192">
            <v>704</v>
          </cell>
          <cell r="G192">
            <v>704</v>
          </cell>
        </row>
        <row r="193">
          <cell r="B193">
            <v>707</v>
          </cell>
          <cell r="C193" t="str">
            <v>T2M 5 - 10 Years</v>
          </cell>
          <cell r="D193">
            <v>707</v>
          </cell>
          <cell r="E193">
            <v>707</v>
          </cell>
          <cell r="G193">
            <v>707</v>
          </cell>
        </row>
        <row r="194">
          <cell r="B194">
            <v>710</v>
          </cell>
          <cell r="C194" t="str">
            <v>T2M 10 - 15 Years</v>
          </cell>
          <cell r="D194">
            <v>710</v>
          </cell>
          <cell r="E194">
            <v>710</v>
          </cell>
          <cell r="G194">
            <v>710</v>
          </cell>
        </row>
        <row r="195">
          <cell r="B195">
            <v>713</v>
          </cell>
          <cell r="C195" t="str">
            <v>T2M 15 - 20 Years</v>
          </cell>
          <cell r="D195">
            <v>713</v>
          </cell>
          <cell r="E195">
            <v>713</v>
          </cell>
          <cell r="G195">
            <v>713</v>
          </cell>
        </row>
        <row r="196">
          <cell r="B196">
            <v>716</v>
          </cell>
          <cell r="C196" t="str">
            <v>T2M 20 - 23 Years</v>
          </cell>
          <cell r="D196">
            <v>716</v>
          </cell>
          <cell r="E196">
            <v>716</v>
          </cell>
          <cell r="G196">
            <v>716</v>
          </cell>
        </row>
        <row r="197">
          <cell r="B197">
            <v>719</v>
          </cell>
          <cell r="C197" t="str">
            <v>T2M 23 - 25 Years</v>
          </cell>
          <cell r="D197">
            <v>719</v>
          </cell>
          <cell r="E197">
            <v>719</v>
          </cell>
          <cell r="G197">
            <v>719</v>
          </cell>
        </row>
        <row r="198">
          <cell r="B198">
            <v>722</v>
          </cell>
          <cell r="C198" t="str">
            <v>T2M 25 - 27 Years</v>
          </cell>
          <cell r="D198">
            <v>722</v>
          </cell>
          <cell r="E198">
            <v>722</v>
          </cell>
          <cell r="G198">
            <v>722</v>
          </cell>
        </row>
        <row r="199">
          <cell r="B199">
            <v>725</v>
          </cell>
          <cell r="C199" t="str">
            <v>T2M 27 - 30 Years</v>
          </cell>
          <cell r="D199">
            <v>725</v>
          </cell>
          <cell r="E199">
            <v>725</v>
          </cell>
          <cell r="G199">
            <v>725</v>
          </cell>
        </row>
        <row r="200">
          <cell r="B200">
            <v>728</v>
          </cell>
          <cell r="C200" t="str">
            <v>T2M &gt; 30 Years</v>
          </cell>
          <cell r="D200">
            <v>728</v>
          </cell>
          <cell r="E200">
            <v>728</v>
          </cell>
          <cell r="G200">
            <v>728</v>
          </cell>
        </row>
        <row r="201">
          <cell r="B201">
            <v>729</v>
          </cell>
          <cell r="C201" t="str">
            <v>Term to Mature&gt; 10 yrs</v>
          </cell>
          <cell r="D201">
            <v>729</v>
          </cell>
          <cell r="G201">
            <v>729</v>
          </cell>
        </row>
        <row r="202">
          <cell r="B202">
            <v>730</v>
          </cell>
          <cell r="C202" t="str">
            <v>T2M 25 - 30 Years including &gt;30yrs</v>
          </cell>
          <cell r="G202">
            <v>730</v>
          </cell>
        </row>
        <row r="203">
          <cell r="B203">
            <v>801</v>
          </cell>
          <cell r="C203" t="str">
            <v>Maximum Post Original Consolidation LTV</v>
          </cell>
          <cell r="D203">
            <v>801</v>
          </cell>
          <cell r="G203">
            <v>801</v>
          </cell>
        </row>
        <row r="204">
          <cell r="B204">
            <v>804</v>
          </cell>
          <cell r="C204" t="str">
            <v>Minimum Post Original Consolidation LTV</v>
          </cell>
          <cell r="D204">
            <v>804</v>
          </cell>
          <cell r="G204">
            <v>804</v>
          </cell>
        </row>
        <row r="205">
          <cell r="B205">
            <v>807</v>
          </cell>
          <cell r="C205" t="str">
            <v>Maximum Post Original Consolidation LIMIT LTV</v>
          </cell>
          <cell r="D205">
            <v>807</v>
          </cell>
          <cell r="G205">
            <v>807</v>
          </cell>
        </row>
        <row r="206">
          <cell r="B206">
            <v>810</v>
          </cell>
          <cell r="C206" t="str">
            <v>Minimum Post Original Consolidation LIMIT LTV</v>
          </cell>
          <cell r="D206">
            <v>810</v>
          </cell>
          <cell r="G206">
            <v>810</v>
          </cell>
        </row>
        <row r="207">
          <cell r="B207">
            <v>813</v>
          </cell>
          <cell r="C207" t="str">
            <v>Weighted Average Post Original Con LTV</v>
          </cell>
          <cell r="D207">
            <v>813</v>
          </cell>
          <cell r="G207">
            <v>813</v>
          </cell>
        </row>
        <row r="208">
          <cell r="B208">
            <v>816</v>
          </cell>
          <cell r="C208" t="str">
            <v>Weighted Average Post Original Con LIMIT LTV</v>
          </cell>
          <cell r="D208">
            <v>816</v>
          </cell>
          <cell r="G208">
            <v>816</v>
          </cell>
        </row>
        <row r="209">
          <cell r="B209">
            <v>819</v>
          </cell>
          <cell r="C209" t="str">
            <v>Values of Securitised Property In the Pool for Security Specific Trust ($NZ)</v>
          </cell>
          <cell r="D209">
            <v>819</v>
          </cell>
          <cell r="G209">
            <v>819</v>
          </cell>
        </row>
        <row r="210">
          <cell r="B210">
            <v>851</v>
          </cell>
          <cell r="C210" t="str">
            <v>POST_ORIG_CON_LTV &lt;= 5.00%</v>
          </cell>
          <cell r="D210">
            <v>851</v>
          </cell>
          <cell r="G210">
            <v>851</v>
          </cell>
        </row>
        <row r="211">
          <cell r="B211">
            <v>854</v>
          </cell>
          <cell r="C211" t="str">
            <v>POST_ORIG_CON_LTV 5.01% - 10.00%</v>
          </cell>
          <cell r="D211">
            <v>854</v>
          </cell>
          <cell r="G211">
            <v>854</v>
          </cell>
        </row>
        <row r="212">
          <cell r="B212">
            <v>857</v>
          </cell>
          <cell r="C212" t="str">
            <v>POST_ORIG_CON_LTV 10.01% - 15.00%</v>
          </cell>
          <cell r="D212">
            <v>857</v>
          </cell>
          <cell r="G212">
            <v>857</v>
          </cell>
        </row>
        <row r="213">
          <cell r="B213">
            <v>860</v>
          </cell>
          <cell r="C213" t="str">
            <v>POST_ORIG_CON_LTV 15.01% - 20.00%</v>
          </cell>
          <cell r="D213">
            <v>860</v>
          </cell>
          <cell r="G213">
            <v>860</v>
          </cell>
        </row>
        <row r="214">
          <cell r="B214">
            <v>863</v>
          </cell>
          <cell r="C214" t="str">
            <v>POST_ORIG_CON_LTV 20.01% - 25.00%</v>
          </cell>
          <cell r="D214">
            <v>863</v>
          </cell>
          <cell r="G214">
            <v>863</v>
          </cell>
        </row>
        <row r="215">
          <cell r="B215">
            <v>866</v>
          </cell>
          <cell r="C215" t="str">
            <v>POST_ORIG_CON_LTV 25.01% - 30.00%</v>
          </cell>
          <cell r="D215">
            <v>866</v>
          </cell>
          <cell r="G215">
            <v>866</v>
          </cell>
        </row>
        <row r="216">
          <cell r="B216">
            <v>869</v>
          </cell>
          <cell r="C216" t="str">
            <v>POST_ORIG_CON_LTV 30.01% - 35.00%</v>
          </cell>
          <cell r="D216">
            <v>869</v>
          </cell>
          <cell r="G216">
            <v>869</v>
          </cell>
        </row>
        <row r="217">
          <cell r="B217">
            <v>872</v>
          </cell>
          <cell r="C217" t="str">
            <v>POST_ORIG_CON_LTV 35.01% - 40.00%</v>
          </cell>
          <cell r="D217">
            <v>872</v>
          </cell>
          <cell r="G217">
            <v>872</v>
          </cell>
        </row>
        <row r="218">
          <cell r="B218">
            <v>875</v>
          </cell>
          <cell r="C218" t="str">
            <v>POST_ORIG_CON_LTV 40.01% - 45.00%</v>
          </cell>
          <cell r="D218">
            <v>875</v>
          </cell>
          <cell r="G218">
            <v>875</v>
          </cell>
        </row>
        <row r="219">
          <cell r="B219">
            <v>878</v>
          </cell>
          <cell r="C219" t="str">
            <v>POST_ORIG_CON_LTV 45.01% - 50.00%</v>
          </cell>
          <cell r="D219">
            <v>878</v>
          </cell>
          <cell r="G219">
            <v>878</v>
          </cell>
        </row>
        <row r="220">
          <cell r="B220">
            <v>880</v>
          </cell>
          <cell r="C220" t="str">
            <v>Original LVR Distribution&lt;50.00%</v>
          </cell>
          <cell r="D220">
            <v>880</v>
          </cell>
          <cell r="G220">
            <v>880</v>
          </cell>
        </row>
        <row r="221">
          <cell r="B221">
            <v>881</v>
          </cell>
          <cell r="C221" t="str">
            <v>POST_ORIG_CON_LTV 50.01% - 55.00%</v>
          </cell>
          <cell r="D221">
            <v>881</v>
          </cell>
          <cell r="G221">
            <v>881</v>
          </cell>
        </row>
        <row r="222">
          <cell r="B222">
            <v>884</v>
          </cell>
          <cell r="C222" t="str">
            <v>POST_ORIG_CON_LTV 55.01% - 60.00%</v>
          </cell>
          <cell r="D222">
            <v>884</v>
          </cell>
          <cell r="G222">
            <v>884</v>
          </cell>
        </row>
        <row r="223">
          <cell r="B223">
            <v>887</v>
          </cell>
          <cell r="C223" t="str">
            <v>POST_ORIG_CON_LTV 60.01% - 65.00%</v>
          </cell>
          <cell r="D223">
            <v>887</v>
          </cell>
          <cell r="G223">
            <v>887</v>
          </cell>
        </row>
        <row r="224">
          <cell r="B224">
            <v>890</v>
          </cell>
          <cell r="C224" t="str">
            <v>POST_ORIG_CON_LTV 65.01% - 70.00%</v>
          </cell>
          <cell r="D224">
            <v>890</v>
          </cell>
          <cell r="G224">
            <v>890</v>
          </cell>
        </row>
        <row r="225">
          <cell r="B225">
            <v>893</v>
          </cell>
          <cell r="C225" t="str">
            <v>POST_ORIG_CON_LTV 70.01% - 75.00%</v>
          </cell>
          <cell r="D225">
            <v>893</v>
          </cell>
          <cell r="G225">
            <v>893</v>
          </cell>
        </row>
        <row r="226">
          <cell r="B226">
            <v>896</v>
          </cell>
          <cell r="C226" t="str">
            <v>POST_ORIG_CON_LTV 75.01% - 80.00%</v>
          </cell>
          <cell r="D226">
            <v>896</v>
          </cell>
          <cell r="G226">
            <v>896</v>
          </cell>
        </row>
        <row r="227">
          <cell r="B227">
            <v>899</v>
          </cell>
          <cell r="C227" t="str">
            <v>POST_ORIG_CON_LTV 80.01% - 85.00%</v>
          </cell>
          <cell r="D227">
            <v>899</v>
          </cell>
          <cell r="G227">
            <v>899</v>
          </cell>
        </row>
        <row r="228">
          <cell r="B228">
            <v>902</v>
          </cell>
          <cell r="C228" t="str">
            <v>POST_ORIG_CON_LTV 85.01% - 90.00%</v>
          </cell>
          <cell r="D228">
            <v>902</v>
          </cell>
          <cell r="G228">
            <v>902</v>
          </cell>
        </row>
        <row r="229">
          <cell r="B229">
            <v>905</v>
          </cell>
          <cell r="C229" t="str">
            <v>POST_ORIG_CON_LTV 90.01% - 95.00%</v>
          </cell>
          <cell r="D229">
            <v>905</v>
          </cell>
          <cell r="G229">
            <v>905</v>
          </cell>
        </row>
        <row r="230">
          <cell r="B230">
            <v>908</v>
          </cell>
          <cell r="C230" t="str">
            <v>POST_ORIG_CON_LTV 95.01% - 100.00%</v>
          </cell>
          <cell r="D230">
            <v>908</v>
          </cell>
          <cell r="G230">
            <v>908</v>
          </cell>
        </row>
        <row r="231">
          <cell r="B231">
            <v>911</v>
          </cell>
          <cell r="C231" t="str">
            <v>POST_ORIG_CON_LTV &gt; 100.00%</v>
          </cell>
          <cell r="D231">
            <v>911</v>
          </cell>
          <cell r="G231">
            <v>911</v>
          </cell>
        </row>
        <row r="232">
          <cell r="B232">
            <v>931</v>
          </cell>
          <cell r="C232" t="str">
            <v>POST_ORIG_CON_LIMIT_LTV &lt;= 5.00%</v>
          </cell>
          <cell r="D232">
            <v>931</v>
          </cell>
          <cell r="G232">
            <v>931</v>
          </cell>
        </row>
        <row r="233">
          <cell r="B233">
            <v>934</v>
          </cell>
          <cell r="C233" t="str">
            <v>POST_ORIG_CON_LIMIT_LTV 5.01% - 10.00%</v>
          </cell>
          <cell r="D233">
            <v>934</v>
          </cell>
          <cell r="G233">
            <v>934</v>
          </cell>
        </row>
        <row r="234">
          <cell r="B234">
            <v>937</v>
          </cell>
          <cell r="C234" t="str">
            <v>POST_ORIG_CON_LIMIT_LTV 10.01% - 15.00%</v>
          </cell>
          <cell r="D234">
            <v>937</v>
          </cell>
          <cell r="G234">
            <v>937</v>
          </cell>
        </row>
        <row r="235">
          <cell r="B235">
            <v>940</v>
          </cell>
          <cell r="C235" t="str">
            <v>POST_ORIG_CON_LIMIT_LTV 15.01% - 20.00%</v>
          </cell>
          <cell r="D235">
            <v>940</v>
          </cell>
          <cell r="G235">
            <v>940</v>
          </cell>
        </row>
        <row r="236">
          <cell r="B236">
            <v>943</v>
          </cell>
          <cell r="C236" t="str">
            <v>POST_ORIG_CON_LIMIT_LTV 20.01% - 25.00%</v>
          </cell>
          <cell r="D236">
            <v>943</v>
          </cell>
          <cell r="G236">
            <v>943</v>
          </cell>
        </row>
        <row r="237">
          <cell r="B237">
            <v>946</v>
          </cell>
          <cell r="C237" t="str">
            <v>POST_ORIG_CON_LIMIT_LTV 25.01% - 30.00%</v>
          </cell>
          <cell r="D237">
            <v>946</v>
          </cell>
          <cell r="G237">
            <v>946</v>
          </cell>
        </row>
        <row r="238">
          <cell r="B238">
            <v>949</v>
          </cell>
          <cell r="C238" t="str">
            <v>POST_ORIG_CON_LIMIT_LTV 30.01% - 35.00%</v>
          </cell>
          <cell r="D238">
            <v>949</v>
          </cell>
          <cell r="G238">
            <v>949</v>
          </cell>
        </row>
        <row r="239">
          <cell r="B239">
            <v>952</v>
          </cell>
          <cell r="C239" t="str">
            <v>POST_ORIG_CON_LIMIT_LTV 35.01% - 40.00%</v>
          </cell>
          <cell r="D239">
            <v>952</v>
          </cell>
          <cell r="G239">
            <v>952</v>
          </cell>
        </row>
        <row r="240">
          <cell r="B240">
            <v>955</v>
          </cell>
          <cell r="C240" t="str">
            <v>POST_ORIG_CON_LIMIT_LTV 40.01% - 45.00%</v>
          </cell>
          <cell r="D240">
            <v>955</v>
          </cell>
          <cell r="G240">
            <v>955</v>
          </cell>
        </row>
        <row r="241">
          <cell r="B241">
            <v>958</v>
          </cell>
          <cell r="C241" t="str">
            <v>POST_ORIG_CON_LIMIT_LTV 45.01% - 50.00%</v>
          </cell>
          <cell r="D241">
            <v>958</v>
          </cell>
          <cell r="G241">
            <v>958</v>
          </cell>
        </row>
        <row r="242">
          <cell r="B242">
            <v>960</v>
          </cell>
          <cell r="C242" t="str">
            <v>POST_ORIG_CON_LIMIT_LTV &lt;50.01%</v>
          </cell>
          <cell r="D242">
            <v>960</v>
          </cell>
          <cell r="G242">
            <v>960</v>
          </cell>
        </row>
        <row r="243">
          <cell r="B243">
            <v>961</v>
          </cell>
          <cell r="C243" t="str">
            <v>POST_ORIG_CON_LIMIT_LTV 50.01% - 55.00%</v>
          </cell>
          <cell r="D243">
            <v>961</v>
          </cell>
          <cell r="G243">
            <v>961</v>
          </cell>
        </row>
        <row r="244">
          <cell r="B244">
            <v>964</v>
          </cell>
          <cell r="C244" t="str">
            <v>POST_ORIG_CON_LIMIT_LTV 55.01% - 60.00%</v>
          </cell>
          <cell r="D244">
            <v>964</v>
          </cell>
          <cell r="G244">
            <v>964</v>
          </cell>
        </row>
        <row r="245">
          <cell r="B245">
            <v>967</v>
          </cell>
          <cell r="C245" t="str">
            <v>POST_ORIG_CON_LIMIT_LTV 60.01% - 65.00%</v>
          </cell>
          <cell r="D245">
            <v>967</v>
          </cell>
          <cell r="G245">
            <v>967</v>
          </cell>
        </row>
        <row r="246">
          <cell r="B246">
            <v>970</v>
          </cell>
          <cell r="C246" t="str">
            <v>POST_ORIG_CON_LIMIT_LTV 65.01% - 70.00%</v>
          </cell>
          <cell r="D246">
            <v>970</v>
          </cell>
          <cell r="G246">
            <v>970</v>
          </cell>
        </row>
        <row r="247">
          <cell r="B247">
            <v>973</v>
          </cell>
          <cell r="C247" t="str">
            <v>POST_ORIG_CON_LIMIT_LTV 70.01% - 75.00%</v>
          </cell>
          <cell r="D247">
            <v>973</v>
          </cell>
          <cell r="G247">
            <v>973</v>
          </cell>
        </row>
        <row r="248">
          <cell r="B248">
            <v>976</v>
          </cell>
          <cell r="C248" t="str">
            <v>POST_ORIG_CON_LIMIT_LTV 75.01% - 80.00%</v>
          </cell>
          <cell r="D248">
            <v>976</v>
          </cell>
          <cell r="G248">
            <v>976</v>
          </cell>
        </row>
        <row r="249">
          <cell r="B249">
            <v>979</v>
          </cell>
          <cell r="C249" t="str">
            <v>POST_ORIG_CON_LIMIT_LTV 80.01% - 85.00%</v>
          </cell>
          <cell r="D249">
            <v>979</v>
          </cell>
          <cell r="G249">
            <v>979</v>
          </cell>
        </row>
        <row r="250">
          <cell r="B250">
            <v>982</v>
          </cell>
          <cell r="C250" t="str">
            <v>POST_ORIG_CON_LIMIT_LTV 85.01% - 90.00%</v>
          </cell>
          <cell r="D250">
            <v>982</v>
          </cell>
          <cell r="G250">
            <v>982</v>
          </cell>
        </row>
        <row r="251">
          <cell r="B251">
            <v>985</v>
          </cell>
          <cell r="C251" t="str">
            <v>POST_ORIG_CON_LIMIT_LTV 90.01% - 95.00%</v>
          </cell>
          <cell r="D251">
            <v>985</v>
          </cell>
          <cell r="G251">
            <v>985</v>
          </cell>
        </row>
        <row r="252">
          <cell r="B252">
            <v>987</v>
          </cell>
          <cell r="C252" t="str">
            <v>POST_ORIG_CON_LIMIT_LTV 95.01% - 100.00%</v>
          </cell>
          <cell r="D252">
            <v>987</v>
          </cell>
          <cell r="G252">
            <v>987</v>
          </cell>
        </row>
        <row r="253">
          <cell r="B253">
            <v>991</v>
          </cell>
          <cell r="C253" t="str">
            <v>POST_ORIG_CON_LIMIT_LTV &gt; 100.00%</v>
          </cell>
          <cell r="D253">
            <v>991</v>
          </cell>
          <cell r="G253">
            <v>991</v>
          </cell>
        </row>
        <row r="254">
          <cell r="B254">
            <v>1001</v>
          </cell>
          <cell r="C254" t="str">
            <v>IO Loan Less Than 3Mth</v>
          </cell>
          <cell r="D254">
            <v>1001</v>
          </cell>
          <cell r="E254">
            <v>1001</v>
          </cell>
          <cell r="G254">
            <v>1001</v>
          </cell>
        </row>
        <row r="255">
          <cell r="B255">
            <v>1004</v>
          </cell>
          <cell r="C255" t="str">
            <v>IO Loan 3 - 6 Mth</v>
          </cell>
          <cell r="D255">
            <v>1004</v>
          </cell>
          <cell r="E255">
            <v>1004</v>
          </cell>
          <cell r="G255">
            <v>1004</v>
          </cell>
        </row>
        <row r="256">
          <cell r="B256">
            <v>1005</v>
          </cell>
          <cell r="C256" t="str">
            <v>IO Loan &lt;=6 Mth</v>
          </cell>
          <cell r="G256">
            <v>1005</v>
          </cell>
        </row>
        <row r="257">
          <cell r="B257">
            <v>1007</v>
          </cell>
          <cell r="C257" t="str">
            <v>IO Loan 6 - 12 Mth</v>
          </cell>
          <cell r="D257">
            <v>1007</v>
          </cell>
          <cell r="E257">
            <v>1007</v>
          </cell>
          <cell r="G257">
            <v>1007</v>
          </cell>
        </row>
        <row r="258">
          <cell r="B258">
            <v>1010</v>
          </cell>
          <cell r="C258" t="str">
            <v>IO Loan 12 - 18 Mth</v>
          </cell>
          <cell r="D258">
            <v>1010</v>
          </cell>
          <cell r="E258">
            <v>1010</v>
          </cell>
          <cell r="G258">
            <v>1010</v>
          </cell>
        </row>
        <row r="259">
          <cell r="B259">
            <v>1013</v>
          </cell>
          <cell r="C259" t="str">
            <v>IO Loan 18 - 24 Mth</v>
          </cell>
          <cell r="D259">
            <v>1013</v>
          </cell>
          <cell r="E259">
            <v>1013</v>
          </cell>
          <cell r="G259">
            <v>1013</v>
          </cell>
        </row>
        <row r="260">
          <cell r="B260">
            <v>1014</v>
          </cell>
          <cell r="C260" t="str">
            <v>IO Loan 12 - 24 Mth</v>
          </cell>
          <cell r="G260">
            <v>1014</v>
          </cell>
        </row>
        <row r="261">
          <cell r="B261">
            <v>1016</v>
          </cell>
          <cell r="C261" t="str">
            <v>IO Loan 24 - 36 Mth</v>
          </cell>
          <cell r="D261">
            <v>1016</v>
          </cell>
          <cell r="E261">
            <v>1016</v>
          </cell>
          <cell r="G261">
            <v>1016</v>
          </cell>
        </row>
        <row r="262">
          <cell r="B262">
            <v>1019</v>
          </cell>
          <cell r="C262" t="str">
            <v>IO Loan 36 - 48 Mth</v>
          </cell>
          <cell r="D262">
            <v>1019</v>
          </cell>
          <cell r="E262">
            <v>1019</v>
          </cell>
          <cell r="G262">
            <v>1019</v>
          </cell>
        </row>
        <row r="263">
          <cell r="B263">
            <v>1022</v>
          </cell>
          <cell r="C263" t="str">
            <v>IO Loan 48 - 60 Mth</v>
          </cell>
          <cell r="D263">
            <v>1022</v>
          </cell>
          <cell r="E263">
            <v>1022</v>
          </cell>
          <cell r="G263">
            <v>1022</v>
          </cell>
        </row>
        <row r="264">
          <cell r="B264">
            <v>1025</v>
          </cell>
          <cell r="C264" t="str">
            <v>IO Loan &gt; 60</v>
          </cell>
          <cell r="D264">
            <v>1025</v>
          </cell>
          <cell r="E264">
            <v>1025</v>
          </cell>
          <cell r="G264">
            <v>1025</v>
          </cell>
        </row>
        <row r="265">
          <cell r="B265">
            <v>1028</v>
          </cell>
          <cell r="C265" t="str">
            <v>IO Loan - Other</v>
          </cell>
          <cell r="E265">
            <v>1028</v>
          </cell>
          <cell r="G265">
            <v>1028</v>
          </cell>
        </row>
        <row r="266">
          <cell r="B266">
            <v>1051</v>
          </cell>
          <cell r="C266" t="str">
            <v>Fixed Rate Less Than 3Mth</v>
          </cell>
          <cell r="D266">
            <v>1051</v>
          </cell>
          <cell r="E266">
            <v>1051</v>
          </cell>
          <cell r="G266">
            <v>1051</v>
          </cell>
        </row>
        <row r="267">
          <cell r="B267">
            <v>1054</v>
          </cell>
          <cell r="C267" t="str">
            <v>Fixed Rate 3 - 6 Mth</v>
          </cell>
          <cell r="D267">
            <v>1054</v>
          </cell>
          <cell r="E267">
            <v>1054</v>
          </cell>
          <cell r="G267">
            <v>1054</v>
          </cell>
        </row>
        <row r="268">
          <cell r="B268">
            <v>1055</v>
          </cell>
          <cell r="C268" t="str">
            <v>&lt;= 6 Mths</v>
          </cell>
          <cell r="D268">
            <v>1055</v>
          </cell>
          <cell r="G268">
            <v>1055</v>
          </cell>
        </row>
        <row r="269">
          <cell r="B269">
            <v>1057</v>
          </cell>
          <cell r="C269" t="str">
            <v>Fixed Rate 6 - 12 Mth</v>
          </cell>
          <cell r="D269">
            <v>1057</v>
          </cell>
          <cell r="E269">
            <v>1057</v>
          </cell>
          <cell r="G269">
            <v>1057</v>
          </cell>
        </row>
        <row r="270">
          <cell r="B270">
            <v>1060</v>
          </cell>
          <cell r="C270" t="str">
            <v>Fixed Rate 12 - 18 Mth</v>
          </cell>
          <cell r="D270">
            <v>1060</v>
          </cell>
          <cell r="E270">
            <v>1060</v>
          </cell>
          <cell r="G270">
            <v>1060</v>
          </cell>
        </row>
        <row r="271">
          <cell r="B271">
            <v>1063</v>
          </cell>
          <cell r="C271" t="str">
            <v>Fixed Rate 18 - 24 Mth</v>
          </cell>
          <cell r="D271">
            <v>1063</v>
          </cell>
          <cell r="E271">
            <v>1063</v>
          </cell>
          <cell r="G271">
            <v>1063</v>
          </cell>
        </row>
        <row r="272">
          <cell r="B272">
            <v>1064</v>
          </cell>
          <cell r="C272" t="str">
            <v>&gt; 12 Mths and &lt;= 24 Mths</v>
          </cell>
          <cell r="D272">
            <v>1064</v>
          </cell>
          <cell r="G272">
            <v>1064</v>
          </cell>
        </row>
        <row r="273">
          <cell r="B273">
            <v>1066</v>
          </cell>
          <cell r="C273" t="str">
            <v>Fixed Rate 24 - 36 Mth</v>
          </cell>
          <cell r="D273">
            <v>1066</v>
          </cell>
          <cell r="E273">
            <v>1066</v>
          </cell>
          <cell r="G273">
            <v>1066</v>
          </cell>
        </row>
        <row r="274">
          <cell r="B274">
            <v>1069</v>
          </cell>
          <cell r="C274" t="str">
            <v>Fixed Rate 36 - 48 Mth</v>
          </cell>
          <cell r="D274">
            <v>1069</v>
          </cell>
          <cell r="E274">
            <v>1069</v>
          </cell>
          <cell r="G274">
            <v>1069</v>
          </cell>
        </row>
        <row r="275">
          <cell r="B275">
            <v>1072</v>
          </cell>
          <cell r="C275" t="str">
            <v>Fixed Rate 48 - 60 Mth</v>
          </cell>
          <cell r="D275">
            <v>1072</v>
          </cell>
          <cell r="E275">
            <v>1072</v>
          </cell>
          <cell r="G275">
            <v>1072</v>
          </cell>
        </row>
        <row r="276">
          <cell r="B276">
            <v>1075</v>
          </cell>
          <cell r="C276" t="str">
            <v>Fixed Rate &gt; 60 Mth</v>
          </cell>
          <cell r="D276">
            <v>1075</v>
          </cell>
          <cell r="E276">
            <v>1075</v>
          </cell>
          <cell r="G276">
            <v>1075</v>
          </cell>
        </row>
        <row r="277">
          <cell r="B277">
            <v>1078</v>
          </cell>
          <cell r="C277" t="str">
            <v>Fixed Rate - other</v>
          </cell>
          <cell r="E277">
            <v>1078</v>
          </cell>
          <cell r="G277">
            <v>1078</v>
          </cell>
        </row>
        <row r="278">
          <cell r="B278">
            <v>1096</v>
          </cell>
          <cell r="C278" t="str">
            <v>Loan balance &lt;10K</v>
          </cell>
          <cell r="D278">
            <v>1096</v>
          </cell>
          <cell r="E278">
            <v>51</v>
          </cell>
          <cell r="G278">
            <v>1096</v>
          </cell>
        </row>
        <row r="279">
          <cell r="B279">
            <v>1097</v>
          </cell>
          <cell r="C279" t="str">
            <v>Loan Balance 10,001-20,000</v>
          </cell>
          <cell r="D279">
            <v>1097</v>
          </cell>
          <cell r="E279">
            <v>53</v>
          </cell>
          <cell r="G279">
            <v>1097</v>
          </cell>
        </row>
        <row r="280">
          <cell r="B280">
            <v>1098</v>
          </cell>
          <cell r="C280" t="str">
            <v>Loan Balance 20,001-30,000</v>
          </cell>
          <cell r="D280">
            <v>1098</v>
          </cell>
          <cell r="E280">
            <v>55</v>
          </cell>
          <cell r="G280">
            <v>1098</v>
          </cell>
        </row>
        <row r="281">
          <cell r="B281">
            <v>1099</v>
          </cell>
          <cell r="C281" t="str">
            <v>Loan Balance 30,001-40,000</v>
          </cell>
          <cell r="D281">
            <v>1099</v>
          </cell>
          <cell r="E281">
            <v>57</v>
          </cell>
          <cell r="G281">
            <v>1099</v>
          </cell>
        </row>
        <row r="282">
          <cell r="B282">
            <v>1100</v>
          </cell>
          <cell r="C282" t="str">
            <v>Loan Balance 40,001-50,000</v>
          </cell>
          <cell r="D282">
            <v>1100</v>
          </cell>
          <cell r="E282">
            <v>59</v>
          </cell>
          <cell r="G282">
            <v>1100</v>
          </cell>
        </row>
        <row r="283">
          <cell r="B283">
            <v>1101</v>
          </cell>
          <cell r="C283" t="str">
            <v>Loan Balance &lt;=50K</v>
          </cell>
          <cell r="D283">
            <v>1101</v>
          </cell>
          <cell r="G283">
            <v>1101</v>
          </cell>
        </row>
        <row r="284">
          <cell r="B284">
            <v>1103</v>
          </cell>
          <cell r="C284" t="str">
            <v>Loan Balance 50K - 100K</v>
          </cell>
          <cell r="D284">
            <v>1103</v>
          </cell>
          <cell r="E284">
            <v>65</v>
          </cell>
          <cell r="F284">
            <v>65</v>
          </cell>
          <cell r="G284">
            <v>1103</v>
          </cell>
        </row>
        <row r="285">
          <cell r="B285">
            <v>1106</v>
          </cell>
          <cell r="C285" t="str">
            <v>Loan Balance 100K - 150K</v>
          </cell>
          <cell r="D285">
            <v>1106</v>
          </cell>
          <cell r="E285">
            <v>67</v>
          </cell>
          <cell r="F285">
            <v>67</v>
          </cell>
          <cell r="G285">
            <v>1106</v>
          </cell>
        </row>
        <row r="286">
          <cell r="B286">
            <v>1109</v>
          </cell>
          <cell r="C286" t="str">
            <v>Loan Balance 150K - 200K</v>
          </cell>
          <cell r="D286">
            <v>1109</v>
          </cell>
          <cell r="E286">
            <v>69</v>
          </cell>
          <cell r="F286">
            <v>69</v>
          </cell>
          <cell r="G286">
            <v>1109</v>
          </cell>
        </row>
        <row r="287">
          <cell r="B287">
            <v>1112</v>
          </cell>
          <cell r="C287" t="str">
            <v>Loan Balance 200K - 250K</v>
          </cell>
          <cell r="D287">
            <v>1112</v>
          </cell>
          <cell r="E287">
            <v>71</v>
          </cell>
          <cell r="F287">
            <v>71</v>
          </cell>
          <cell r="G287">
            <v>1112</v>
          </cell>
        </row>
        <row r="288">
          <cell r="B288">
            <v>1115</v>
          </cell>
          <cell r="C288" t="str">
            <v>Loan Balance 250K - 300K</v>
          </cell>
          <cell r="D288">
            <v>1115</v>
          </cell>
          <cell r="E288">
            <v>73</v>
          </cell>
          <cell r="F288">
            <v>73</v>
          </cell>
          <cell r="G288">
            <v>1115</v>
          </cell>
        </row>
        <row r="289">
          <cell r="B289">
            <v>1118</v>
          </cell>
          <cell r="C289" t="str">
            <v>Loan Balance 300K - 350K</v>
          </cell>
          <cell r="D289">
            <v>1118</v>
          </cell>
          <cell r="E289">
            <v>75</v>
          </cell>
          <cell r="F289">
            <v>75</v>
          </cell>
          <cell r="G289">
            <v>1118</v>
          </cell>
        </row>
        <row r="290">
          <cell r="B290">
            <v>1121</v>
          </cell>
          <cell r="C290" t="str">
            <v>Loan Balance 350K - 400K</v>
          </cell>
          <cell r="D290">
            <v>1121</v>
          </cell>
          <cell r="E290">
            <v>77</v>
          </cell>
          <cell r="F290">
            <v>77</v>
          </cell>
          <cell r="G290">
            <v>1121</v>
          </cell>
        </row>
        <row r="291">
          <cell r="B291">
            <v>1124</v>
          </cell>
          <cell r="C291" t="str">
            <v>Loan Balance 400K - 450K</v>
          </cell>
          <cell r="D291">
            <v>1124</v>
          </cell>
          <cell r="E291">
            <v>79</v>
          </cell>
          <cell r="F291">
            <v>79</v>
          </cell>
          <cell r="G291">
            <v>1124</v>
          </cell>
        </row>
        <row r="292">
          <cell r="B292">
            <v>1127</v>
          </cell>
          <cell r="C292" t="str">
            <v>Loan Balance 450K - 500K</v>
          </cell>
          <cell r="D292">
            <v>1127</v>
          </cell>
          <cell r="E292">
            <v>81</v>
          </cell>
          <cell r="F292">
            <v>81</v>
          </cell>
          <cell r="G292">
            <v>1127</v>
          </cell>
        </row>
        <row r="293">
          <cell r="B293">
            <v>1128</v>
          </cell>
          <cell r="C293" t="str">
            <v>Loan Balance 500K - 750K</v>
          </cell>
          <cell r="G293">
            <v>1128</v>
          </cell>
        </row>
        <row r="294">
          <cell r="B294">
            <v>1129</v>
          </cell>
          <cell r="C294" t="str">
            <v>Loan Balance 750K - 1000K</v>
          </cell>
          <cell r="G294">
            <v>1129</v>
          </cell>
        </row>
        <row r="295">
          <cell r="B295">
            <v>1130</v>
          </cell>
          <cell r="C295" t="str">
            <v>Loan Balance 500K - 550K</v>
          </cell>
          <cell r="D295">
            <v>1130</v>
          </cell>
          <cell r="E295">
            <v>83</v>
          </cell>
          <cell r="F295">
            <v>83</v>
          </cell>
          <cell r="G295">
            <v>1130</v>
          </cell>
        </row>
        <row r="296">
          <cell r="B296">
            <v>1133</v>
          </cell>
          <cell r="C296" t="str">
            <v>Loan Balance 550K - 600K</v>
          </cell>
          <cell r="D296">
            <v>1133</v>
          </cell>
          <cell r="E296">
            <v>84</v>
          </cell>
          <cell r="F296">
            <v>84</v>
          </cell>
          <cell r="G296">
            <v>1133</v>
          </cell>
        </row>
        <row r="297">
          <cell r="B297">
            <v>1136</v>
          </cell>
          <cell r="C297" t="str">
            <v>Loan Balance 600K - 650K</v>
          </cell>
          <cell r="D297">
            <v>1136</v>
          </cell>
          <cell r="E297">
            <v>85</v>
          </cell>
          <cell r="F297">
            <v>85</v>
          </cell>
          <cell r="G297">
            <v>1136</v>
          </cell>
        </row>
        <row r="298">
          <cell r="B298">
            <v>1139</v>
          </cell>
          <cell r="C298" t="str">
            <v>Loan Balance 650K - 700K</v>
          </cell>
          <cell r="D298">
            <v>1139</v>
          </cell>
          <cell r="E298">
            <v>86</v>
          </cell>
          <cell r="F298">
            <v>86</v>
          </cell>
          <cell r="G298">
            <v>1139</v>
          </cell>
        </row>
        <row r="299">
          <cell r="B299">
            <v>1142</v>
          </cell>
          <cell r="C299" t="str">
            <v>Loan Balance 700K - 750K</v>
          </cell>
          <cell r="D299">
            <v>1142</v>
          </cell>
          <cell r="E299">
            <v>87</v>
          </cell>
          <cell r="F299">
            <v>87</v>
          </cell>
          <cell r="G299">
            <v>1142</v>
          </cell>
        </row>
        <row r="300">
          <cell r="B300">
            <v>1145</v>
          </cell>
          <cell r="C300" t="str">
            <v>Loan Balance 750K - 800K</v>
          </cell>
          <cell r="D300">
            <v>1145</v>
          </cell>
          <cell r="E300">
            <v>88</v>
          </cell>
          <cell r="F300">
            <v>88</v>
          </cell>
          <cell r="G300">
            <v>1145</v>
          </cell>
        </row>
        <row r="301">
          <cell r="B301">
            <v>1148</v>
          </cell>
          <cell r="C301" t="str">
            <v>Loan Balance 800K - 850K</v>
          </cell>
          <cell r="D301">
            <v>1148</v>
          </cell>
          <cell r="E301">
            <v>89</v>
          </cell>
          <cell r="F301">
            <v>89</v>
          </cell>
          <cell r="G301">
            <v>1148</v>
          </cell>
        </row>
        <row r="302">
          <cell r="B302">
            <v>1151</v>
          </cell>
          <cell r="C302" t="str">
            <v>Loan Balance 850K - 900K</v>
          </cell>
          <cell r="D302">
            <v>1151</v>
          </cell>
          <cell r="E302">
            <v>90</v>
          </cell>
          <cell r="F302">
            <v>90</v>
          </cell>
          <cell r="G302">
            <v>1151</v>
          </cell>
        </row>
        <row r="303">
          <cell r="B303">
            <v>1154</v>
          </cell>
          <cell r="C303" t="str">
            <v>Loan Balance 900K - 950K</v>
          </cell>
          <cell r="D303">
            <v>1154</v>
          </cell>
          <cell r="E303">
            <v>91</v>
          </cell>
          <cell r="F303">
            <v>91</v>
          </cell>
          <cell r="G303">
            <v>1154</v>
          </cell>
        </row>
        <row r="304">
          <cell r="B304">
            <v>1157</v>
          </cell>
          <cell r="C304" t="str">
            <v>Loan Balance 950K - 1000K</v>
          </cell>
          <cell r="D304">
            <v>1157</v>
          </cell>
          <cell r="E304">
            <v>92</v>
          </cell>
          <cell r="F304">
            <v>92</v>
          </cell>
          <cell r="G304">
            <v>1157</v>
          </cell>
        </row>
        <row r="305">
          <cell r="B305">
            <v>1158</v>
          </cell>
          <cell r="C305" t="str">
            <v>Loan Balance 100K - 1500K</v>
          </cell>
          <cell r="G305">
            <v>1158</v>
          </cell>
        </row>
        <row r="306">
          <cell r="B306">
            <v>1160</v>
          </cell>
          <cell r="C306" t="str">
            <v>Loan Balance 1000K - 1100K</v>
          </cell>
          <cell r="D306">
            <v>1160</v>
          </cell>
          <cell r="E306">
            <v>93</v>
          </cell>
          <cell r="F306">
            <v>93</v>
          </cell>
          <cell r="G306">
            <v>1160</v>
          </cell>
        </row>
        <row r="307">
          <cell r="B307">
            <v>1163</v>
          </cell>
          <cell r="C307" t="str">
            <v>Loan Balance 1100K - 1200K</v>
          </cell>
          <cell r="D307">
            <v>1163</v>
          </cell>
          <cell r="E307">
            <v>94</v>
          </cell>
          <cell r="F307">
            <v>94</v>
          </cell>
          <cell r="G307">
            <v>1163</v>
          </cell>
        </row>
        <row r="308">
          <cell r="B308">
            <v>1166</v>
          </cell>
          <cell r="C308" t="str">
            <v>Loan Balance 1200K - 1300K</v>
          </cell>
          <cell r="D308">
            <v>1166</v>
          </cell>
          <cell r="E308">
            <v>95</v>
          </cell>
          <cell r="F308">
            <v>95</v>
          </cell>
          <cell r="G308">
            <v>1166</v>
          </cell>
        </row>
        <row r="309">
          <cell r="B309">
            <v>1169</v>
          </cell>
          <cell r="C309" t="str">
            <v>Loan Balance 1300K - 1400K</v>
          </cell>
          <cell r="D309">
            <v>1169</v>
          </cell>
          <cell r="E309">
            <v>96</v>
          </cell>
          <cell r="F309">
            <v>96</v>
          </cell>
          <cell r="G309">
            <v>1169</v>
          </cell>
        </row>
        <row r="310">
          <cell r="B310">
            <v>1172</v>
          </cell>
          <cell r="C310" t="str">
            <v>Loan Balance 1400K - 1500K</v>
          </cell>
          <cell r="D310">
            <v>1172</v>
          </cell>
          <cell r="E310">
            <v>97</v>
          </cell>
          <cell r="F310">
            <v>97</v>
          </cell>
          <cell r="G310">
            <v>1172</v>
          </cell>
        </row>
        <row r="311">
          <cell r="B311">
            <v>1173</v>
          </cell>
          <cell r="C311" t="str">
            <v>Loan Balance &gt; 1500K</v>
          </cell>
          <cell r="E311">
            <v>98</v>
          </cell>
          <cell r="F311">
            <v>98</v>
          </cell>
          <cell r="G311">
            <v>1173</v>
          </cell>
        </row>
        <row r="312">
          <cell r="B312">
            <v>5001</v>
          </cell>
          <cell r="C312" t="str">
            <v>Commercial Union</v>
          </cell>
          <cell r="D312">
            <v>5001</v>
          </cell>
          <cell r="F312">
            <v>9</v>
          </cell>
          <cell r="G312">
            <v>5001</v>
          </cell>
        </row>
        <row r="313">
          <cell r="B313">
            <v>5003</v>
          </cell>
          <cell r="C313" t="str">
            <v>GE</v>
          </cell>
          <cell r="D313">
            <v>5003</v>
          </cell>
          <cell r="G313">
            <v>5003</v>
          </cell>
        </row>
        <row r="314">
          <cell r="B314">
            <v>5009</v>
          </cell>
          <cell r="C314" t="str">
            <v>PMI</v>
          </cell>
          <cell r="D314">
            <v>5009</v>
          </cell>
          <cell r="G314">
            <v>5009</v>
          </cell>
        </row>
        <row r="315">
          <cell r="B315">
            <v>5012</v>
          </cell>
          <cell r="C315" t="str">
            <v>Royal Sun Alliance</v>
          </cell>
          <cell r="D315">
            <v>5012</v>
          </cell>
          <cell r="G315">
            <v>5012</v>
          </cell>
        </row>
        <row r="316">
          <cell r="B316">
            <v>5015</v>
          </cell>
          <cell r="C316" t="str">
            <v>No Insurance</v>
          </cell>
          <cell r="D316">
            <v>5015</v>
          </cell>
          <cell r="E316">
            <v>315</v>
          </cell>
          <cell r="F316">
            <v>315</v>
          </cell>
          <cell r="G316">
            <v>5015</v>
          </cell>
        </row>
        <row r="317">
          <cell r="B317">
            <v>5099</v>
          </cell>
          <cell r="C317" t="str">
            <v>OTHERS (NZ)</v>
          </cell>
          <cell r="D317">
            <v>5099</v>
          </cell>
          <cell r="G317">
            <v>5099</v>
          </cell>
        </row>
        <row r="318">
          <cell r="B318">
            <v>5100</v>
          </cell>
          <cell r="C318" t="str">
            <v>GEMICO</v>
          </cell>
          <cell r="E318">
            <v>301</v>
          </cell>
          <cell r="F318">
            <v>301</v>
          </cell>
        </row>
        <row r="319">
          <cell r="B319">
            <v>5101</v>
          </cell>
          <cell r="C319" t="str">
            <v>Genworth</v>
          </cell>
          <cell r="E319">
            <v>303</v>
          </cell>
          <cell r="F319">
            <v>303</v>
          </cell>
        </row>
        <row r="320">
          <cell r="B320">
            <v>5102</v>
          </cell>
          <cell r="C320" t="str">
            <v>HLIC</v>
          </cell>
          <cell r="E320">
            <v>305</v>
          </cell>
          <cell r="F320">
            <v>305</v>
          </cell>
        </row>
        <row r="321">
          <cell r="B321">
            <v>5103</v>
          </cell>
          <cell r="C321" t="str">
            <v>PMI</v>
          </cell>
          <cell r="E321">
            <v>307</v>
          </cell>
          <cell r="F321">
            <v>307</v>
          </cell>
        </row>
        <row r="322">
          <cell r="B322">
            <v>5104</v>
          </cell>
          <cell r="C322" t="str">
            <v>SUN ALLIIANCE</v>
          </cell>
          <cell r="E322">
            <v>309</v>
          </cell>
          <cell r="F322">
            <v>309</v>
          </cell>
        </row>
        <row r="323">
          <cell r="B323">
            <v>5105</v>
          </cell>
          <cell r="C323" t="str">
            <v>Westpac LIM</v>
          </cell>
          <cell r="E323">
            <v>311</v>
          </cell>
          <cell r="F323">
            <v>311</v>
          </cell>
        </row>
        <row r="324">
          <cell r="B324">
            <v>5110</v>
          </cell>
          <cell r="C324" t="str">
            <v>total insured</v>
          </cell>
          <cell r="G324">
            <v>5110</v>
          </cell>
        </row>
        <row r="326">
          <cell r="B326">
            <v>5031</v>
          </cell>
          <cell r="C326" t="str">
            <v xml:space="preserve">APARTMENT (CONVERTED - CBD)                 </v>
          </cell>
          <cell r="D326">
            <v>5031</v>
          </cell>
          <cell r="G326">
            <v>5031</v>
          </cell>
        </row>
        <row r="327">
          <cell r="B327">
            <v>5033</v>
          </cell>
          <cell r="C327" t="str">
            <v xml:space="preserve">APARTMENT (CONVERTED - CBD/SUB)             </v>
          </cell>
          <cell r="D327">
            <v>5033</v>
          </cell>
          <cell r="G327">
            <v>5033</v>
          </cell>
        </row>
        <row r="328">
          <cell r="B328">
            <v>5036</v>
          </cell>
          <cell r="C328" t="str">
            <v xml:space="preserve">APARTMENT (PURPOSE BUILT - CBD)             </v>
          </cell>
          <cell r="D328">
            <v>5036</v>
          </cell>
          <cell r="G328">
            <v>5036</v>
          </cell>
        </row>
        <row r="329">
          <cell r="B329">
            <v>5039</v>
          </cell>
          <cell r="C329" t="str">
            <v xml:space="preserve">RESIDENTIAL APARTMENT (&gt; 50 SQM)            </v>
          </cell>
          <cell r="D329">
            <v>5039</v>
          </cell>
          <cell r="G329">
            <v>5039</v>
          </cell>
        </row>
        <row r="330">
          <cell r="B330">
            <v>5042</v>
          </cell>
          <cell r="C330" t="str">
            <v>RESIDENTIAL APARTMENT (40-50 SQM)</v>
          </cell>
          <cell r="D330">
            <v>5042</v>
          </cell>
          <cell r="G330">
            <v>5042</v>
          </cell>
        </row>
        <row r="331">
          <cell r="B331">
            <v>5045</v>
          </cell>
          <cell r="C331" t="str">
            <v>RESIDENTIAL APARTMENT (30-40 SQM)</v>
          </cell>
          <cell r="D331">
            <v>5045</v>
          </cell>
          <cell r="G331">
            <v>5045</v>
          </cell>
        </row>
        <row r="332">
          <cell r="B332">
            <v>5048</v>
          </cell>
          <cell r="C332" t="str">
            <v>RESIDENTIAL APARTMENT (&lt; 30 SQM)</v>
          </cell>
          <cell r="D332">
            <v>5048</v>
          </cell>
          <cell r="G332">
            <v>5048</v>
          </cell>
        </row>
        <row r="333">
          <cell r="B333">
            <v>5051</v>
          </cell>
          <cell r="C333" t="str">
            <v xml:space="preserve">APARTMENT (PURPOSE BUILT - CBD/SUB)         </v>
          </cell>
          <cell r="D333">
            <v>5051</v>
          </cell>
          <cell r="G333">
            <v>5051</v>
          </cell>
        </row>
        <row r="334">
          <cell r="B334">
            <v>5054</v>
          </cell>
          <cell r="C334" t="str">
            <v xml:space="preserve">APARTMENT (SERVICED)                        </v>
          </cell>
          <cell r="D334">
            <v>5054</v>
          </cell>
          <cell r="G334">
            <v>5054</v>
          </cell>
        </row>
        <row r="335">
          <cell r="B335">
            <v>5057</v>
          </cell>
          <cell r="C335" t="str">
            <v xml:space="preserve">COMMERCIAL (INV/DEV/SPECIALIST)             </v>
          </cell>
          <cell r="D335">
            <v>5057</v>
          </cell>
          <cell r="G335">
            <v>5057</v>
          </cell>
        </row>
        <row r="336">
          <cell r="B336">
            <v>5060</v>
          </cell>
          <cell r="C336" t="str">
            <v xml:space="preserve">COMMERCIAL DEVELOPMENT                      </v>
          </cell>
          <cell r="D336">
            <v>5060</v>
          </cell>
          <cell r="G336">
            <v>5060</v>
          </cell>
        </row>
        <row r="337">
          <cell r="B337">
            <v>5063</v>
          </cell>
          <cell r="C337" t="str">
            <v xml:space="preserve">COMMERCIAL INVESTMENT (INT ONLY)            </v>
          </cell>
          <cell r="D337">
            <v>5063</v>
          </cell>
          <cell r="G337">
            <v>5063</v>
          </cell>
        </row>
        <row r="338">
          <cell r="B338">
            <v>5066</v>
          </cell>
          <cell r="C338" t="str">
            <v xml:space="preserve">APARTMENT COY SHARE                         </v>
          </cell>
          <cell r="D338">
            <v>5066</v>
          </cell>
          <cell r="G338">
            <v>5066</v>
          </cell>
        </row>
        <row r="339">
          <cell r="B339">
            <v>5069</v>
          </cell>
          <cell r="C339" t="str">
            <v xml:space="preserve">COMMERCIAL SPECIALIST USE (PART AMORT)      </v>
          </cell>
          <cell r="D339">
            <v>5069</v>
          </cell>
          <cell r="G339">
            <v>5069</v>
          </cell>
        </row>
        <row r="340">
          <cell r="B340">
            <v>5072</v>
          </cell>
          <cell r="C340" t="str">
            <v xml:space="preserve">COMMERCIAL SPECIALIST USE (FULLY AMORT)      </v>
          </cell>
          <cell r="D340">
            <v>5072</v>
          </cell>
          <cell r="G340">
            <v>5072</v>
          </cell>
        </row>
        <row r="341">
          <cell r="B341">
            <v>5075</v>
          </cell>
          <cell r="C341" t="str">
            <v xml:space="preserve">VACANT  - SERVICES &lt; 2.2 HA                 </v>
          </cell>
          <cell r="D341">
            <v>5075</v>
          </cell>
          <cell r="G341">
            <v>5075</v>
          </cell>
        </row>
        <row r="342">
          <cell r="B342">
            <v>5078</v>
          </cell>
          <cell r="C342" t="str">
            <v xml:space="preserve">VACANT  - SERVICES &gt;/= 2.2 HA               </v>
          </cell>
          <cell r="D342">
            <v>5078</v>
          </cell>
          <cell r="G342">
            <v>5078</v>
          </cell>
        </row>
        <row r="343">
          <cell r="B343">
            <v>5081</v>
          </cell>
          <cell r="C343" t="str">
            <v xml:space="preserve">VACANT NO SERVICES                          </v>
          </cell>
          <cell r="D343">
            <v>5081</v>
          </cell>
          <cell r="G343">
            <v>5081</v>
          </cell>
        </row>
        <row r="344">
          <cell r="B344">
            <v>5084</v>
          </cell>
          <cell r="C344" t="str">
            <v xml:space="preserve">LAND ONLY (CMV &gt; $60,000)  </v>
          </cell>
          <cell r="D344">
            <v>5084</v>
          </cell>
          <cell r="G344">
            <v>5084</v>
          </cell>
        </row>
        <row r="345">
          <cell r="B345">
            <v>5087</v>
          </cell>
          <cell r="C345" t="str">
            <v xml:space="preserve">LAND ONLY (CMV &lt; $50,000)        </v>
          </cell>
          <cell r="D345">
            <v>5087</v>
          </cell>
          <cell r="G345">
            <v>5087</v>
          </cell>
        </row>
        <row r="346">
          <cell r="B346">
            <v>5090</v>
          </cell>
          <cell r="C346" t="str">
            <v xml:space="preserve">RURAL FARM               </v>
          </cell>
          <cell r="D346">
            <v>5090</v>
          </cell>
          <cell r="G346">
            <v>5090</v>
          </cell>
        </row>
        <row r="347">
          <cell r="B347">
            <v>5093</v>
          </cell>
          <cell r="C347" t="str">
            <v xml:space="preserve">RESIDENTIAL HOUSING              </v>
          </cell>
          <cell r="D347">
            <v>5093</v>
          </cell>
          <cell r="G347">
            <v>5093</v>
          </cell>
        </row>
        <row r="348">
          <cell r="B348">
            <v>5096</v>
          </cell>
          <cell r="C348" t="str">
            <v>RESIDENTIAL RURAL LIFESTYLE BLOCK</v>
          </cell>
          <cell r="D348">
            <v>5096</v>
          </cell>
          <cell r="G348">
            <v>5096</v>
          </cell>
        </row>
        <row r="349">
          <cell r="B349">
            <v>5099</v>
          </cell>
          <cell r="C349" t="str">
            <v>OTHERS</v>
          </cell>
          <cell r="D349">
            <v>5099</v>
          </cell>
          <cell r="G349">
            <v>5099</v>
          </cell>
        </row>
        <row r="351">
          <cell r="B351">
            <v>5200</v>
          </cell>
          <cell r="C351" t="str">
            <v>Detached House</v>
          </cell>
          <cell r="E351">
            <v>191</v>
          </cell>
        </row>
        <row r="352">
          <cell r="B352">
            <v>5201</v>
          </cell>
          <cell r="C352" t="str">
            <v>Semi-Detached House</v>
          </cell>
          <cell r="E352">
            <v>193</v>
          </cell>
        </row>
        <row r="353">
          <cell r="B353">
            <v>5202</v>
          </cell>
          <cell r="C353" t="str">
            <v>Newly Built Strata Title Unit</v>
          </cell>
          <cell r="E353">
            <v>195</v>
          </cell>
        </row>
        <row r="354">
          <cell r="B354">
            <v>5203</v>
          </cell>
          <cell r="C354" t="str">
            <v>Strata Title Unit</v>
          </cell>
          <cell r="E354">
            <v>197</v>
          </cell>
        </row>
        <row r="355">
          <cell r="B355">
            <v>5204</v>
          </cell>
          <cell r="C355" t="str">
            <v>Company Title Unit</v>
          </cell>
          <cell r="E355">
            <v>199</v>
          </cell>
        </row>
        <row r="356">
          <cell r="B356">
            <v>5205</v>
          </cell>
          <cell r="C356" t="str">
            <v>Converted Commercial Property</v>
          </cell>
          <cell r="E356">
            <v>203</v>
          </cell>
        </row>
        <row r="357">
          <cell r="B357">
            <v>5206</v>
          </cell>
          <cell r="C357" t="str">
            <v>Converted Industrial Property</v>
          </cell>
          <cell r="E357">
            <v>205</v>
          </cell>
        </row>
        <row r="358">
          <cell r="B358">
            <v>5207</v>
          </cell>
          <cell r="C358" t="str">
            <v>Holiday Home</v>
          </cell>
          <cell r="E358">
            <v>207</v>
          </cell>
        </row>
        <row r="359">
          <cell r="B359">
            <v>5208</v>
          </cell>
          <cell r="C359" t="str">
            <v>Holiday Rental</v>
          </cell>
          <cell r="E359">
            <v>209</v>
          </cell>
        </row>
        <row r="360">
          <cell r="B360">
            <v>5209</v>
          </cell>
          <cell r="C360" t="str">
            <v>Terrace</v>
          </cell>
          <cell r="E360">
            <v>211</v>
          </cell>
        </row>
        <row r="361">
          <cell r="B361">
            <v>5210</v>
          </cell>
          <cell r="C361" t="str">
            <v>Villa</v>
          </cell>
          <cell r="E361">
            <v>213</v>
          </cell>
        </row>
        <row r="362">
          <cell r="B362">
            <v>5211</v>
          </cell>
          <cell r="C362" t="str">
            <v>Townhouse</v>
          </cell>
          <cell r="E362">
            <v>215</v>
          </cell>
        </row>
        <row r="363">
          <cell r="B363">
            <v>5212</v>
          </cell>
          <cell r="C363" t="str">
            <v>Duplex</v>
          </cell>
          <cell r="E363">
            <v>217</v>
          </cell>
        </row>
        <row r="364">
          <cell r="B364">
            <v>5213</v>
          </cell>
          <cell r="C364" t="str">
            <v>Vacant Land</v>
          </cell>
          <cell r="E364">
            <v>221</v>
          </cell>
        </row>
        <row r="365">
          <cell r="B365">
            <v>5214</v>
          </cell>
          <cell r="C365" t="str">
            <v>Rental Guarantee</v>
          </cell>
          <cell r="E365">
            <v>223</v>
          </cell>
        </row>
        <row r="366">
          <cell r="B366">
            <v>5215</v>
          </cell>
          <cell r="C366" t="str">
            <v>Government Rental Guarantee</v>
          </cell>
          <cell r="E366">
            <v>225</v>
          </cell>
        </row>
        <row r="367">
          <cell r="B367">
            <v>5216</v>
          </cell>
          <cell r="C367" t="str">
            <v xml:space="preserve">Owner Builder - House Construction </v>
          </cell>
          <cell r="E367">
            <v>227</v>
          </cell>
        </row>
        <row r="368">
          <cell r="B368">
            <v>5217</v>
          </cell>
          <cell r="C368" t="str">
            <v>Licensed Builder - House Construction</v>
          </cell>
          <cell r="E368">
            <v>229</v>
          </cell>
        </row>
        <row r="369">
          <cell r="B369">
            <v>5218</v>
          </cell>
          <cell r="C369" t="str">
            <v>Others Dwellings</v>
          </cell>
          <cell r="E369">
            <v>235</v>
          </cell>
        </row>
        <row r="370">
          <cell r="B370">
            <v>5219</v>
          </cell>
          <cell r="C370" t="str">
            <v>Dwelling Type Not Found</v>
          </cell>
          <cell r="E370">
            <v>240</v>
          </cell>
        </row>
        <row r="371">
          <cell r="B371">
            <v>5299</v>
          </cell>
          <cell r="C371" t="str">
            <v>Percentage of Investment Property Loan (product)</v>
          </cell>
          <cell r="G371">
            <v>5299</v>
          </cell>
        </row>
        <row r="372">
          <cell r="B372">
            <v>5300</v>
          </cell>
          <cell r="C372" t="str">
            <v>Percentage of Investment Property Loan (security)</v>
          </cell>
          <cell r="E372">
            <v>17</v>
          </cell>
          <cell r="G372">
            <v>5300</v>
          </cell>
        </row>
        <row r="373">
          <cell r="B373">
            <v>5301</v>
          </cell>
          <cell r="C373" t="str">
            <v>Percentage of non first lien mortgages in the cover pool</v>
          </cell>
          <cell r="G373">
            <v>5301</v>
          </cell>
        </row>
        <row r="374">
          <cell r="B374">
            <v>5302</v>
          </cell>
          <cell r="C374" t="str">
            <v>Percentage of guaranteed loans</v>
          </cell>
          <cell r="G374">
            <v>5302</v>
          </cell>
        </row>
        <row r="375">
          <cell r="B375">
            <v>5303</v>
          </cell>
          <cell r="C375" t="str">
            <v>Percentage of self certified loans or Low Doc Loans</v>
          </cell>
          <cell r="G375">
            <v>5303</v>
          </cell>
        </row>
        <row r="376">
          <cell r="B376" t="str">
            <v>11205</v>
          </cell>
          <cell r="C376" t="str">
            <v>Premium Option</v>
          </cell>
          <cell r="G376" t="str">
            <v>11205</v>
          </cell>
        </row>
        <row r="377">
          <cell r="B377" t="str">
            <v>11213</v>
          </cell>
          <cell r="C377" t="str">
            <v>Rocket Repay Variable</v>
          </cell>
          <cell r="G377" t="str">
            <v>11213</v>
          </cell>
        </row>
        <row r="378">
          <cell r="B378" t="str">
            <v>11215</v>
          </cell>
          <cell r="C378" t="str">
            <v>Rocket IPL - Variable</v>
          </cell>
          <cell r="G378" t="str">
            <v>11215</v>
          </cell>
        </row>
        <row r="379">
          <cell r="B379" t="str">
            <v>11218</v>
          </cell>
          <cell r="C379" t="str">
            <v>First Option</v>
          </cell>
          <cell r="D379">
            <v>1</v>
          </cell>
          <cell r="E379">
            <v>1</v>
          </cell>
          <cell r="F379">
            <v>1</v>
          </cell>
          <cell r="G379" t="str">
            <v>11218</v>
          </cell>
        </row>
        <row r="380">
          <cell r="B380" t="str">
            <v>11243</v>
          </cell>
          <cell r="C380" t="str">
            <v>Flexi First Option Home Loan</v>
          </cell>
          <cell r="G380" t="str">
            <v>11243</v>
          </cell>
        </row>
        <row r="381">
          <cell r="B381" t="str">
            <v>11244</v>
          </cell>
          <cell r="C381" t="str">
            <v>Flexi First Option Investment Loan</v>
          </cell>
          <cell r="G381" t="str">
            <v>11244</v>
          </cell>
        </row>
        <row r="382">
          <cell r="B382" t="str">
            <v>11302</v>
          </cell>
          <cell r="C382" t="str">
            <v>Fixed Rate First Option</v>
          </cell>
          <cell r="G382" t="str">
            <v>11302</v>
          </cell>
        </row>
        <row r="383">
          <cell r="B383" t="str">
            <v>11702</v>
          </cell>
          <cell r="C383" t="str">
            <v>IPL Variable Option</v>
          </cell>
          <cell r="G383" t="str">
            <v>11702</v>
          </cell>
        </row>
        <row r="384">
          <cell r="B384" t="str">
            <v>11703</v>
          </cell>
          <cell r="C384" t="str">
            <v>IPL First Option</v>
          </cell>
          <cell r="G384" t="str">
            <v>11703</v>
          </cell>
        </row>
        <row r="385">
          <cell r="B385" t="str">
            <v>11714</v>
          </cell>
          <cell r="C385" t="str">
            <v>IPL Fixed Rate Option</v>
          </cell>
          <cell r="G385" t="str">
            <v>11714</v>
          </cell>
        </row>
        <row r="386">
          <cell r="B386">
            <v>11715</v>
          </cell>
          <cell r="C386" t="str">
            <v>IPL Fixed Rate First Option</v>
          </cell>
          <cell r="G386">
            <v>11715</v>
          </cell>
        </row>
      </sheetData>
      <sheetData sheetId="12" refreshError="1">
        <row r="28">
          <cell r="D28">
            <v>0</v>
          </cell>
          <cell r="E28">
            <v>0</v>
          </cell>
        </row>
      </sheetData>
      <sheetData sheetId="13" refreshError="1">
        <row r="2">
          <cell r="G2" t="str">
            <v>Westpac New Zealand Limited</v>
          </cell>
          <cell r="O2" t="str">
            <v>AUD</v>
          </cell>
          <cell r="R2" t="str">
            <v>Y</v>
          </cell>
        </row>
        <row r="3">
          <cell r="A3" t="str">
            <v>Guy Volpicella</v>
          </cell>
          <cell r="B3" t="str">
            <v>Director Fubding and Capital Structure</v>
          </cell>
          <cell r="C3" t="str">
            <v>Lvl 2, 275 Kent Street, Sydney, NSW 2000</v>
          </cell>
          <cell r="D3" t="str">
            <v>8254 9261</v>
          </cell>
          <cell r="G3" t="str">
            <v>Westpac Banking Corporation</v>
          </cell>
          <cell r="J3" t="str">
            <v>SECPROD NZ</v>
          </cell>
          <cell r="K3">
            <v>3</v>
          </cell>
          <cell r="L3" t="str">
            <v>NZ_tblPSSumm_Exp!D:G</v>
          </cell>
          <cell r="O3" t="str">
            <v>NZD</v>
          </cell>
          <cell r="R3" t="str">
            <v>N</v>
          </cell>
        </row>
        <row r="4">
          <cell r="A4" t="str">
            <v>Gamini Iddawela</v>
          </cell>
          <cell r="B4" t="str">
            <v>Director Treasury Faciliation Team</v>
          </cell>
          <cell r="C4" t="str">
            <v>Lvl 2, 275 Kent Street, Sydney, NSW 2000</v>
          </cell>
          <cell r="D4" t="str">
            <v>8254 0781</v>
          </cell>
          <cell r="G4" t="str">
            <v>Westpac NZ Covered Bond Limited</v>
          </cell>
          <cell r="J4" t="str">
            <v>SECPROD AUS</v>
          </cell>
          <cell r="K4">
            <v>4</v>
          </cell>
          <cell r="L4" t="str">
            <v>AUS_tblPSSumm_Exp!D:G</v>
          </cell>
        </row>
        <row r="5">
          <cell r="A5" t="str">
            <v>Christine Tighe</v>
          </cell>
          <cell r="B5" t="str">
            <v xml:space="preserve">Associate Director Treasury Transaction Management </v>
          </cell>
          <cell r="C5" t="str">
            <v>Lvl 2, 275 Kent Street, Sydney, NSW 2000</v>
          </cell>
          <cell r="D5" t="str">
            <v>8253 6183</v>
          </cell>
          <cell r="G5" t="str">
            <v>Westpac Covered Bond Limited</v>
          </cell>
          <cell r="J5" t="str">
            <v>POOL</v>
          </cell>
          <cell r="K5">
            <v>5</v>
          </cell>
          <cell r="L5" t="str">
            <v>POOL_tblPSSumm_Exp!D:G</v>
          </cell>
        </row>
        <row r="6">
          <cell r="A6" t="str">
            <v>Fiona Peters</v>
          </cell>
          <cell r="B6" t="str">
            <v xml:space="preserve">Associate Director Treasury Transaction Management </v>
          </cell>
          <cell r="C6" t="str">
            <v>Lvl 2, 275 Kent Street, Sydney, NSW 2000</v>
          </cell>
          <cell r="D6" t="str">
            <v xml:space="preserve">8253 3266 </v>
          </cell>
          <cell r="G6" t="str">
            <v>Westpac Securities NZ Limited (acting through London Branch)</v>
          </cell>
          <cell r="J6" t="str">
            <v>TDM</v>
          </cell>
          <cell r="K6">
            <v>6</v>
          </cell>
          <cell r="L6" t="str">
            <v>TDM_tblPSSumm_Exp!D:G</v>
          </cell>
        </row>
        <row r="7">
          <cell r="A7" t="str">
            <v>Yiran Guo</v>
          </cell>
          <cell r="B7" t="str">
            <v xml:space="preserve">Senior Associate Treasury Transaction Management </v>
          </cell>
          <cell r="C7" t="str">
            <v>Lvl 2, 275 Kent Street, Sydney, NSW 2000</v>
          </cell>
          <cell r="D7" t="str">
            <v xml:space="preserve">8253 3266 </v>
          </cell>
          <cell r="G7" t="str">
            <v>Westpac Securitisation Management Pty Ltd</v>
          </cell>
        </row>
        <row r="8">
          <cell r="A8" t="str">
            <v>Anne Sontag</v>
          </cell>
          <cell r="B8" t="str">
            <v>Associate Director Treasury Faciliation Team</v>
          </cell>
          <cell r="C8" t="str">
            <v>Lvl 2, 275 Kent Street, Sydney, NSW 2000</v>
          </cell>
          <cell r="D8" t="str">
            <v>8254 1330</v>
          </cell>
          <cell r="G8" t="str">
            <v>NZGT (WNZCB) Security Trustee Limited</v>
          </cell>
        </row>
        <row r="9">
          <cell r="A9" t="str">
            <v>Sharina Krivacic</v>
          </cell>
          <cell r="B9" t="str">
            <v>Associate Director Treasury Faciliation Team</v>
          </cell>
          <cell r="C9" t="str">
            <v>Lvl 2, 275 Kent Street, Sydney, NSW 2000</v>
          </cell>
          <cell r="D9" t="str">
            <v>8254 1647</v>
          </cell>
          <cell r="G9" t="str">
            <v>BNY Mellon Corporate Trustee Services Limited</v>
          </cell>
        </row>
        <row r="10">
          <cell r="A10" t="str">
            <v>Jeremiah Rowlands</v>
          </cell>
          <cell r="B10" t="str">
            <v>Senior Associate  Treasury Faciliation Team</v>
          </cell>
          <cell r="C10" t="str">
            <v>Lvl 2, 275 Kent Street, Sydney, NSW 2000</v>
          </cell>
          <cell r="D10" t="str">
            <v>8254 2578</v>
          </cell>
          <cell r="G10" t="str">
            <v>Moody's Investors Service</v>
          </cell>
        </row>
        <row r="11">
          <cell r="A11" t="str">
            <v>Rowena Cenzon</v>
          </cell>
          <cell r="B11" t="str">
            <v>Senior Associate  Treasury Faciliation Team</v>
          </cell>
          <cell r="C11" t="str">
            <v>Lvl 2, 275 Kent Street, Sydney, NSW 2000</v>
          </cell>
          <cell r="D11" t="str">
            <v>8254 1335</v>
          </cell>
          <cell r="G11" t="str">
            <v>Fitch Ratings Limited</v>
          </cell>
        </row>
        <row r="12">
          <cell r="A12" t="str">
            <v>Catherine Lee</v>
          </cell>
          <cell r="B12" t="str">
            <v>Senior Associate  Treasury Faciliation Team</v>
          </cell>
          <cell r="C12" t="str">
            <v>Lvl 2, 275 Kent Street, Sydney, NSW 2000</v>
          </cell>
          <cell r="D12" t="str">
            <v>8253 0213</v>
          </cell>
          <cell r="G12" t="str">
            <v>PricewaterhouseCoopers</v>
          </cell>
        </row>
        <row r="13">
          <cell r="A13" t="str">
            <v>Calvin Chan-Holdegaard</v>
          </cell>
          <cell r="B13" t="str">
            <v>Senior Associate  Treasury Faciliation Team</v>
          </cell>
          <cell r="C13" t="str">
            <v>Lvl 2, 275 Kent Street, Sydney, NSW 2000</v>
          </cell>
          <cell r="D13" t="str">
            <v>8254 5948</v>
          </cell>
          <cell r="G13" t="str">
            <v>BTA Institutional Services Australia Limited</v>
          </cell>
        </row>
        <row r="14">
          <cell r="G14" t="str">
            <v>BNY Trust Company of Australia Limited</v>
          </cell>
        </row>
        <row r="15">
          <cell r="G15" t="str">
            <v>c</v>
          </cell>
        </row>
        <row r="16">
          <cell r="G16" t="str">
            <v>c</v>
          </cell>
        </row>
        <row r="17">
          <cell r="G17" t="str">
            <v>c</v>
          </cell>
        </row>
        <row r="18">
          <cell r="G18" t="str">
            <v>c</v>
          </cell>
        </row>
        <row r="19">
          <cell r="G19" t="str">
            <v>c</v>
          </cell>
        </row>
        <row r="20">
          <cell r="G20" t="str">
            <v>c</v>
          </cell>
        </row>
        <row r="21">
          <cell r="G21" t="str">
            <v>c</v>
          </cell>
        </row>
        <row r="22">
          <cell r="G22" t="str">
            <v>c</v>
          </cell>
        </row>
        <row r="23">
          <cell r="G23" t="str">
            <v>c</v>
          </cell>
        </row>
        <row r="24">
          <cell r="G24" t="str">
            <v>c</v>
          </cell>
        </row>
        <row r="25">
          <cell r="G25" t="str">
            <v>c</v>
          </cell>
        </row>
      </sheetData>
      <sheetData sheetId="14" refreshError="1">
        <row r="93">
          <cell r="P93">
            <v>386750.25999999995</v>
          </cell>
          <cell r="Q93">
            <v>0</v>
          </cell>
        </row>
      </sheetData>
      <sheetData sheetId="15" refreshError="1"/>
      <sheetData sheetId="16" refreshError="1"/>
      <sheetData sheetId="17" refreshError="1">
        <row r="25">
          <cell r="D25">
            <v>0</v>
          </cell>
        </row>
        <row r="36">
          <cell r="D36">
            <v>0</v>
          </cell>
        </row>
        <row r="41">
          <cell r="D41">
            <v>0</v>
          </cell>
        </row>
        <row r="47">
          <cell r="D47">
            <v>0</v>
          </cell>
        </row>
      </sheetData>
      <sheetData sheetId="18" refreshError="1">
        <row r="51">
          <cell r="I51">
            <v>1743317814.3</v>
          </cell>
        </row>
        <row r="54">
          <cell r="I54">
            <v>1743317814.3</v>
          </cell>
        </row>
        <row r="61">
          <cell r="I61">
            <v>0</v>
          </cell>
        </row>
        <row r="81">
          <cell r="I81">
            <v>0</v>
          </cell>
        </row>
        <row r="83">
          <cell r="I83">
            <v>0</v>
          </cell>
        </row>
      </sheetData>
      <sheetData sheetId="19" refreshError="1">
        <row r="1">
          <cell r="AZ1" t="str">
            <v>ICL3.1(a)</v>
          </cell>
          <cell r="BA1" t="str">
            <v>ICL3.1(a) Purchase Portfolio from Seller per MSA 2.11</v>
          </cell>
        </row>
        <row r="2">
          <cell r="AZ2" t="str">
            <v>ICL3.1(b)</v>
          </cell>
          <cell r="BA2" t="str">
            <v>ICL3.1(b) Substitution of Assets to ensure ACT Pass</v>
          </cell>
        </row>
        <row r="3">
          <cell r="AZ3" t="str">
            <v>ICL3.1(b)</v>
          </cell>
          <cell r="BA3" t="str">
            <v>ICL3.1(c) Authorised Invest'm to ensure ACT Pass</v>
          </cell>
        </row>
        <row r="4">
          <cell r="AZ4" t="str">
            <v>ICL3.1(c)</v>
          </cell>
          <cell r="BA4" t="str">
            <v>ICL3.1(c) Repay Sub Loan Principal when ACT is met</v>
          </cell>
        </row>
        <row r="5">
          <cell r="AZ5" t="str">
            <v>ICL3.1(d)(1)</v>
          </cell>
          <cell r="BA5" t="str">
            <v>ICL3.1(d)(1) Principal Ledger (Principal Waterfall MDCA(b))</v>
          </cell>
        </row>
        <row r="6">
          <cell r="AZ6" t="str">
            <v>ICL3.1(d)(2)</v>
          </cell>
          <cell r="BA6" t="str">
            <v>ICL3.1(d)(2) Res Fund Ledger &lt;= Res Fund Req Amt</v>
          </cell>
        </row>
        <row r="7">
          <cell r="AZ7" t="str">
            <v>ICL3.1(d)(3)</v>
          </cell>
          <cell r="BA7" t="str">
            <v>ICL3.1(d)(3) Title Perfect Leger &lt;= Title Perfect Req Amt</v>
          </cell>
        </row>
        <row r="8">
          <cell r="AZ8" t="str">
            <v>ICL3.1(d)(4)</v>
          </cell>
          <cell r="BA8" t="str">
            <v>ICL3.1(d)(4) Pre Maturity Ledger Per PA cls 3.3(d)(ii)</v>
          </cell>
        </row>
        <row r="9">
          <cell r="AZ9" t="str">
            <v>ADJ</v>
          </cell>
          <cell r="BA9" t="str">
            <v>OTHERS</v>
          </cell>
        </row>
        <row r="10">
          <cell r="F10">
            <v>36589295878.025925</v>
          </cell>
          <cell r="BA10" t="str">
            <v>NONE</v>
          </cell>
        </row>
        <row r="51">
          <cell r="G51">
            <v>39000000000</v>
          </cell>
          <cell r="K51">
            <v>39000000000</v>
          </cell>
        </row>
        <row r="53">
          <cell r="G53">
            <v>4638746904.2742615</v>
          </cell>
          <cell r="H53">
            <v>392732341.93166351</v>
          </cell>
          <cell r="K53">
            <v>5031479246.205925</v>
          </cell>
        </row>
        <row r="54">
          <cell r="G54">
            <v>34361253095.725739</v>
          </cell>
          <cell r="H54">
            <v>-392732341.93166351</v>
          </cell>
          <cell r="K54">
            <v>33968520753.794075</v>
          </cell>
        </row>
        <row r="86">
          <cell r="L86">
            <v>113626074.151204</v>
          </cell>
        </row>
        <row r="135">
          <cell r="I135">
            <v>0</v>
          </cell>
        </row>
        <row r="137">
          <cell r="I137">
            <v>0</v>
          </cell>
        </row>
        <row r="138">
          <cell r="I138">
            <v>0</v>
          </cell>
        </row>
        <row r="144">
          <cell r="I144">
            <v>0</v>
          </cell>
        </row>
      </sheetData>
      <sheetData sheetId="20" refreshError="1">
        <row r="1">
          <cell r="BA1" t="str">
            <v>SL3.1A</v>
          </cell>
          <cell r="BB1" t="str">
            <v>SL3.1A PREMATURITY LEDGER</v>
          </cell>
        </row>
        <row r="2">
          <cell r="BA2" t="str">
            <v>SL3.1B</v>
          </cell>
          <cell r="BB2" t="str">
            <v>SL3.1B RESERVES LEDGER</v>
          </cell>
        </row>
        <row r="3">
          <cell r="BA3" t="str">
            <v>SL3.1C</v>
          </cell>
          <cell r="BB3" t="str">
            <v>SL3.1C TITLE PERFECTION LEDGER</v>
          </cell>
        </row>
        <row r="4">
          <cell r="BA4" t="str">
            <v>SL3.1D</v>
          </cell>
          <cell r="BB4" t="str">
            <v>SL3.1D PRINCIPAL LEDGER (PRIN WF)</v>
          </cell>
        </row>
        <row r="5">
          <cell r="BA5" t="str">
            <v>SL3.1E(i)(a)</v>
          </cell>
          <cell r="BB5" t="str">
            <v>SL3.1E(i)(a) INVEST IN SUBSTI ASSET</v>
          </cell>
        </row>
        <row r="6">
          <cell r="BA6" t="str">
            <v>SL3.1E(i)(b)</v>
          </cell>
          <cell r="BB6" t="str">
            <v>SL3.1E(i)(b) AUTHORISED INVESTM</v>
          </cell>
        </row>
        <row r="7">
          <cell r="BA7" t="str">
            <v>SL3.1E(ii)</v>
          </cell>
          <cell r="BB7" t="str">
            <v xml:space="preserve">SL3.1E(ii) LOAN PURCHASE </v>
          </cell>
        </row>
        <row r="8">
          <cell r="BA8" t="str">
            <v>SL3.1E(iii)</v>
          </cell>
          <cell r="BB8" t="str">
            <v>SL3.1E(iii) FULL/PART PAYM - ASST PERFM FEES PER MSA cls12</v>
          </cell>
        </row>
        <row r="9">
          <cell r="BA9" t="str">
            <v>ADJ</v>
          </cell>
          <cell r="BB9" t="str">
            <v>ADJUSTMENT</v>
          </cell>
        </row>
        <row r="10">
          <cell r="BB10" t="str">
            <v>NONE</v>
          </cell>
        </row>
        <row r="22">
          <cell r="K22">
            <v>0</v>
          </cell>
        </row>
        <row r="41">
          <cell r="J41">
            <v>0</v>
          </cell>
          <cell r="L41">
            <v>0</v>
          </cell>
        </row>
        <row r="71">
          <cell r="J71">
            <v>0</v>
          </cell>
        </row>
        <row r="118">
          <cell r="I118">
            <v>0</v>
          </cell>
        </row>
        <row r="119">
          <cell r="I119">
            <v>0</v>
          </cell>
        </row>
        <row r="121">
          <cell r="I121">
            <v>0</v>
          </cell>
        </row>
        <row r="133">
          <cell r="I133">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AE5B2-46F6-4965-8472-51A56131DC3F}">
  <sheetPr codeName="Sheet20">
    <pageSetUpPr fitToPage="1"/>
  </sheetPr>
  <dimension ref="A2:AE439"/>
  <sheetViews>
    <sheetView tabSelected="1" view="pageBreakPreview" zoomScale="89" zoomScaleNormal="89" zoomScaleSheetLayoutView="89" workbookViewId="0">
      <selection activeCell="C5" sqref="C5"/>
    </sheetView>
  </sheetViews>
  <sheetFormatPr defaultColWidth="8" defaultRowHeight="12.75"/>
  <cols>
    <col min="1" max="1" width="3.28515625" style="1" customWidth="1"/>
    <col min="2" max="2" width="17.85546875" style="2" customWidth="1"/>
    <col min="3" max="3" width="20.28515625" style="2" customWidth="1"/>
    <col min="4" max="4" width="11.28515625" style="2" bestFit="1" customWidth="1"/>
    <col min="5" max="5" width="16.140625" style="2" customWidth="1"/>
    <col min="6" max="6" width="20.5703125" style="2" customWidth="1"/>
    <col min="7" max="7" width="13.5703125" style="2" customWidth="1"/>
    <col min="8" max="8" width="21.140625" style="2" customWidth="1"/>
    <col min="9" max="10" width="17.85546875" style="2" customWidth="1"/>
    <col min="11" max="11" width="28.42578125" style="2" bestFit="1" customWidth="1"/>
    <col min="12" max="12" width="11" style="2" customWidth="1"/>
    <col min="13" max="13" width="38.85546875" style="2" customWidth="1"/>
    <col min="14" max="14" width="6.7109375" style="2" customWidth="1"/>
    <col min="15" max="15" width="16.140625" style="2" bestFit="1" customWidth="1"/>
    <col min="16" max="16" width="19" style="2" bestFit="1" customWidth="1"/>
    <col min="17" max="16384" width="8" style="2"/>
  </cols>
  <sheetData>
    <row r="2" spans="1:15" ht="20.25">
      <c r="O2" s="3" t="s">
        <v>0</v>
      </c>
    </row>
    <row r="3" spans="1:15">
      <c r="A3" s="4"/>
      <c r="B3" s="5"/>
      <c r="C3" s="5"/>
      <c r="D3" s="5"/>
      <c r="E3" s="5"/>
      <c r="F3" s="5"/>
      <c r="G3" s="5"/>
      <c r="H3" s="5"/>
      <c r="I3" s="5"/>
      <c r="J3" s="5"/>
      <c r="K3" s="5"/>
      <c r="L3" s="5"/>
      <c r="M3" s="6"/>
    </row>
    <row r="4" spans="1:15">
      <c r="A4" s="4"/>
      <c r="B4" s="5"/>
      <c r="C4" s="5"/>
      <c r="D4" s="5"/>
      <c r="E4" s="5"/>
      <c r="F4" s="5"/>
      <c r="G4" s="5"/>
      <c r="H4" s="5"/>
      <c r="I4" s="5"/>
      <c r="J4" s="5"/>
      <c r="K4" s="5"/>
      <c r="L4" s="5"/>
      <c r="M4" s="6"/>
    </row>
    <row r="5" spans="1:15">
      <c r="A5" s="4"/>
      <c r="B5" s="5"/>
      <c r="C5" s="5"/>
      <c r="D5" s="5"/>
      <c r="E5" s="5"/>
      <c r="F5" s="5"/>
      <c r="G5" s="5"/>
      <c r="H5" s="5"/>
      <c r="I5" s="5"/>
      <c r="J5" s="5"/>
      <c r="K5" s="5"/>
      <c r="L5" s="5"/>
      <c r="M5" s="6"/>
    </row>
    <row r="6" spans="1:15">
      <c r="A6" s="7"/>
      <c r="B6" s="48"/>
      <c r="C6" s="49"/>
      <c r="D6" s="50"/>
      <c r="E6" s="49"/>
      <c r="F6" s="49"/>
      <c r="G6" s="49"/>
      <c r="H6" s="49"/>
      <c r="I6" s="49"/>
      <c r="J6" s="49"/>
      <c r="K6" s="49"/>
      <c r="L6" s="49"/>
      <c r="M6" s="49"/>
      <c r="N6" s="8"/>
    </row>
    <row r="7" spans="1:15" ht="15.75">
      <c r="A7" s="7"/>
      <c r="B7" s="61"/>
      <c r="C7" s="62" t="s">
        <v>238</v>
      </c>
      <c r="D7" s="63"/>
      <c r="E7" s="63"/>
      <c r="F7" s="63"/>
      <c r="G7" s="63"/>
      <c r="H7" s="63"/>
      <c r="I7" s="63"/>
      <c r="J7" s="63"/>
      <c r="K7" s="63"/>
      <c r="L7" s="63"/>
      <c r="M7" s="63"/>
      <c r="N7" s="9"/>
    </row>
    <row r="8" spans="1:15" ht="15">
      <c r="A8" s="7"/>
      <c r="B8" s="64"/>
      <c r="C8" s="65" t="s">
        <v>1</v>
      </c>
      <c r="D8" s="63"/>
      <c r="E8" s="63"/>
      <c r="F8" s="63"/>
      <c r="G8" s="63"/>
      <c r="H8" s="63"/>
      <c r="I8" s="63"/>
      <c r="J8" s="63"/>
      <c r="K8" s="63"/>
      <c r="L8" s="63"/>
      <c r="M8" s="63"/>
      <c r="N8" s="9"/>
    </row>
    <row r="9" spans="1:15" s="11" customFormat="1" ht="15">
      <c r="A9" s="7"/>
      <c r="B9" s="64"/>
      <c r="C9" s="65" t="s">
        <v>333</v>
      </c>
      <c r="D9" s="63"/>
      <c r="E9" s="66"/>
      <c r="F9" s="67"/>
      <c r="G9" s="67"/>
      <c r="H9" s="67"/>
      <c r="I9" s="67"/>
      <c r="J9" s="67"/>
      <c r="K9" s="67"/>
      <c r="L9" s="67"/>
      <c r="M9" s="67"/>
      <c r="N9" s="10"/>
    </row>
    <row r="10" spans="1:15" s="11" customFormat="1" ht="15">
      <c r="A10" s="7"/>
      <c r="B10" s="68"/>
      <c r="C10" s="69"/>
      <c r="D10" s="69"/>
      <c r="E10" s="70"/>
      <c r="F10" s="69"/>
      <c r="G10" s="69"/>
      <c r="H10" s="69"/>
      <c r="I10" s="69"/>
      <c r="J10" s="69"/>
      <c r="K10" s="69"/>
      <c r="L10" s="69"/>
      <c r="M10" s="69"/>
      <c r="N10" s="12"/>
    </row>
    <row r="11" spans="1:15" s="11" customFormat="1" ht="15">
      <c r="A11" s="7"/>
      <c r="B11" s="67"/>
      <c r="C11" s="67"/>
      <c r="D11" s="67"/>
      <c r="E11" s="66"/>
      <c r="F11" s="67"/>
      <c r="G11" s="67"/>
      <c r="H11" s="67"/>
      <c r="I11" s="67"/>
      <c r="J11" s="67"/>
      <c r="K11" s="67"/>
      <c r="L11" s="67"/>
      <c r="M11" s="67"/>
    </row>
    <row r="12" spans="1:15" ht="15">
      <c r="B12" s="71" t="s">
        <v>2</v>
      </c>
      <c r="C12" s="71"/>
      <c r="D12" s="13"/>
      <c r="E12" s="13"/>
      <c r="F12" s="72" t="s">
        <v>3</v>
      </c>
      <c r="G12" s="13"/>
      <c r="H12" s="72" t="s">
        <v>4</v>
      </c>
      <c r="I12" s="13"/>
      <c r="J12" s="13"/>
      <c r="K12" s="13"/>
      <c r="L12" s="13"/>
      <c r="M12" s="13"/>
    </row>
    <row r="13" spans="1:15" ht="15.75">
      <c r="B13" s="71"/>
      <c r="C13" s="71" t="s">
        <v>5</v>
      </c>
      <c r="D13" s="13"/>
      <c r="E13" s="13"/>
      <c r="F13" s="13"/>
      <c r="G13" s="13"/>
      <c r="H13" s="72"/>
      <c r="I13" s="13"/>
      <c r="J13" s="14"/>
      <c r="K13" s="14"/>
      <c r="L13" s="14"/>
      <c r="M13" s="14"/>
    </row>
    <row r="14" spans="1:15" ht="15.75">
      <c r="B14" s="13"/>
      <c r="C14" s="73"/>
      <c r="D14" s="65" t="s">
        <v>6</v>
      </c>
      <c r="E14" s="13"/>
      <c r="F14" s="74" t="s">
        <v>289</v>
      </c>
      <c r="G14" s="13"/>
      <c r="H14" s="74" t="s">
        <v>239</v>
      </c>
      <c r="I14" s="13"/>
      <c r="J14" s="14"/>
      <c r="K14" s="14"/>
      <c r="L14" s="14"/>
      <c r="M14" s="14"/>
    </row>
    <row r="15" spans="1:15" ht="15.75">
      <c r="B15" s="13"/>
      <c r="C15" s="73"/>
      <c r="D15" s="65" t="s">
        <v>7</v>
      </c>
      <c r="E15" s="13"/>
      <c r="F15" s="74" t="s">
        <v>290</v>
      </c>
      <c r="G15" s="13"/>
      <c r="H15" s="74" t="s">
        <v>284</v>
      </c>
      <c r="I15" s="13"/>
      <c r="J15" s="14"/>
      <c r="K15" s="14"/>
      <c r="L15" s="14"/>
      <c r="M15" s="14"/>
    </row>
    <row r="16" spans="1:15" ht="15.75">
      <c r="B16" s="13"/>
      <c r="C16" s="13"/>
      <c r="D16" s="75"/>
      <c r="E16" s="13"/>
      <c r="F16" s="76" t="s">
        <v>240</v>
      </c>
      <c r="G16" s="13"/>
      <c r="H16" s="74" t="s">
        <v>240</v>
      </c>
      <c r="I16" s="13"/>
      <c r="J16" s="14"/>
      <c r="K16" s="14"/>
      <c r="L16" s="14"/>
      <c r="M16" s="14"/>
    </row>
    <row r="17" spans="1:31" ht="15.75">
      <c r="B17" s="71"/>
      <c r="C17" s="13"/>
      <c r="D17" s="13"/>
      <c r="E17" s="13"/>
      <c r="F17" s="13"/>
      <c r="G17" s="13"/>
      <c r="H17" s="13"/>
      <c r="I17" s="13"/>
      <c r="J17" s="14"/>
      <c r="K17" s="14"/>
      <c r="L17" s="14"/>
      <c r="M17" s="14"/>
    </row>
    <row r="18" spans="1:31" ht="15.75">
      <c r="B18" s="13"/>
      <c r="C18" s="13"/>
      <c r="D18" s="75"/>
      <c r="E18" s="13"/>
      <c r="F18" s="74"/>
      <c r="G18" s="13"/>
      <c r="H18" s="74"/>
      <c r="I18" s="13"/>
      <c r="J18" s="14"/>
      <c r="K18" s="14"/>
      <c r="L18" s="14"/>
      <c r="M18" s="14"/>
    </row>
    <row r="19" spans="1:31" ht="15.75">
      <c r="B19" s="13"/>
      <c r="C19" s="71" t="s">
        <v>8</v>
      </c>
      <c r="D19" s="13"/>
      <c r="E19" s="13"/>
      <c r="F19" s="76" t="s">
        <v>241</v>
      </c>
      <c r="G19" s="13"/>
      <c r="H19" s="76" t="s">
        <v>242</v>
      </c>
      <c r="I19" s="13"/>
      <c r="J19" s="14"/>
      <c r="K19" s="14"/>
      <c r="L19" s="14"/>
      <c r="M19" s="14"/>
    </row>
    <row r="20" spans="1:31" ht="15.75">
      <c r="B20" s="13"/>
      <c r="C20" s="13"/>
      <c r="D20" s="75"/>
      <c r="E20" s="13"/>
      <c r="F20" s="76"/>
      <c r="G20" s="13"/>
      <c r="H20" s="76"/>
      <c r="I20" s="13"/>
      <c r="J20" s="14"/>
      <c r="K20" s="14"/>
      <c r="L20" s="14"/>
      <c r="M20" s="14"/>
    </row>
    <row r="21" spans="1:31" ht="15">
      <c r="B21" s="13"/>
      <c r="C21" s="13"/>
      <c r="D21" s="75"/>
      <c r="E21" s="74"/>
      <c r="F21" s="74"/>
      <c r="G21" s="76"/>
      <c r="H21" s="74"/>
      <c r="I21" s="13"/>
      <c r="J21" s="13"/>
      <c r="K21" s="13"/>
      <c r="L21" s="13"/>
      <c r="M21" s="13"/>
    </row>
    <row r="22" spans="1:31" ht="15">
      <c r="B22" s="13"/>
      <c r="C22" s="13"/>
      <c r="D22" s="75"/>
      <c r="E22" s="74"/>
      <c r="F22" s="74"/>
      <c r="G22" s="76"/>
      <c r="H22" s="76"/>
      <c r="I22" s="13"/>
      <c r="J22" s="13"/>
      <c r="K22" s="13"/>
      <c r="L22" s="13"/>
      <c r="M22" s="13"/>
    </row>
    <row r="23" spans="1:31" ht="15">
      <c r="B23" s="13"/>
      <c r="C23" s="13"/>
      <c r="D23" s="75"/>
      <c r="E23" s="13"/>
      <c r="F23" s="13"/>
      <c r="G23" s="13"/>
      <c r="H23" s="13"/>
      <c r="I23" s="13"/>
      <c r="J23" s="13"/>
      <c r="K23" s="13"/>
      <c r="L23" s="13"/>
      <c r="M23" s="13"/>
    </row>
    <row r="24" spans="1:31" ht="15.75">
      <c r="A24" s="1" t="s">
        <v>9</v>
      </c>
      <c r="B24" s="101"/>
      <c r="C24" s="102" t="s">
        <v>2</v>
      </c>
      <c r="D24" s="103"/>
      <c r="E24" s="103"/>
      <c r="F24" s="103" t="s">
        <v>238</v>
      </c>
      <c r="G24" s="103"/>
      <c r="H24" s="103"/>
      <c r="I24" s="102" t="s">
        <v>10</v>
      </c>
      <c r="J24" s="103"/>
      <c r="K24" s="103"/>
      <c r="L24" s="103"/>
      <c r="M24" s="103" t="s">
        <v>243</v>
      </c>
      <c r="N24" s="104"/>
    </row>
    <row r="25" spans="1:31" ht="15.75">
      <c r="A25" s="1" t="s">
        <v>11</v>
      </c>
      <c r="B25" s="105"/>
      <c r="C25" s="106" t="s">
        <v>12</v>
      </c>
      <c r="D25" s="107"/>
      <c r="E25" s="107"/>
      <c r="F25" s="107" t="s">
        <v>238</v>
      </c>
      <c r="G25" s="107"/>
      <c r="H25" s="107"/>
      <c r="I25" s="106" t="s">
        <v>13</v>
      </c>
      <c r="J25" s="107"/>
      <c r="K25" s="107"/>
      <c r="L25" s="107"/>
      <c r="M25" s="107" t="s">
        <v>243</v>
      </c>
      <c r="N25" s="108"/>
    </row>
    <row r="26" spans="1:31" ht="15.75">
      <c r="A26" s="1" t="s">
        <v>14</v>
      </c>
      <c r="B26" s="105"/>
      <c r="C26" s="106" t="s">
        <v>15</v>
      </c>
      <c r="D26" s="107"/>
      <c r="E26" s="107"/>
      <c r="F26" s="107" t="s">
        <v>244</v>
      </c>
      <c r="G26" s="107"/>
      <c r="H26" s="107"/>
      <c r="I26" s="106" t="s">
        <v>16</v>
      </c>
      <c r="J26" s="107"/>
      <c r="K26" s="107"/>
      <c r="L26" s="107"/>
      <c r="M26" s="107" t="s">
        <v>238</v>
      </c>
      <c r="N26" s="108"/>
    </row>
    <row r="27" spans="1:31" ht="15.75">
      <c r="A27" s="1" t="s">
        <v>17</v>
      </c>
      <c r="B27" s="105"/>
      <c r="C27" s="106" t="s">
        <v>18</v>
      </c>
      <c r="D27" s="107"/>
      <c r="E27" s="107"/>
      <c r="F27" s="107" t="s">
        <v>245</v>
      </c>
      <c r="G27" s="107"/>
      <c r="H27" s="107"/>
      <c r="I27" s="106" t="s">
        <v>19</v>
      </c>
      <c r="J27" s="107"/>
      <c r="K27" s="107"/>
      <c r="L27" s="107"/>
      <c r="M27" s="107" t="s">
        <v>238</v>
      </c>
      <c r="N27" s="108"/>
    </row>
    <row r="28" spans="1:31" ht="15.75">
      <c r="B28" s="109"/>
      <c r="C28" s="110" t="s">
        <v>20</v>
      </c>
      <c r="D28" s="111"/>
      <c r="E28" s="111"/>
      <c r="F28" s="111" t="s">
        <v>238</v>
      </c>
      <c r="G28" s="111"/>
      <c r="H28" s="111"/>
      <c r="I28" s="110" t="s">
        <v>21</v>
      </c>
      <c r="J28" s="111"/>
      <c r="K28" s="111"/>
      <c r="L28" s="111"/>
      <c r="M28" s="111" t="s">
        <v>238</v>
      </c>
      <c r="N28" s="112"/>
    </row>
    <row r="29" spans="1:31" ht="15">
      <c r="B29" s="13"/>
      <c r="C29" s="13"/>
      <c r="D29" s="13"/>
      <c r="E29" s="13"/>
      <c r="F29" s="13"/>
      <c r="G29" s="13"/>
      <c r="H29" s="13"/>
      <c r="I29" s="13"/>
      <c r="J29" s="13"/>
      <c r="K29" s="13"/>
      <c r="L29" s="13"/>
      <c r="M29" s="13"/>
    </row>
    <row r="30" spans="1:31" ht="15">
      <c r="B30" s="13"/>
      <c r="C30" s="13"/>
      <c r="D30" s="77" t="s">
        <v>246</v>
      </c>
      <c r="E30" s="13"/>
      <c r="F30" s="67"/>
      <c r="G30" s="75"/>
      <c r="H30" s="13"/>
      <c r="I30" s="13"/>
      <c r="J30" s="13"/>
      <c r="K30" s="13"/>
      <c r="L30" s="13"/>
      <c r="M30" s="13"/>
    </row>
    <row r="31" spans="1:31" ht="15">
      <c r="B31" s="13"/>
      <c r="C31" s="13"/>
      <c r="D31" s="13"/>
      <c r="E31" s="13"/>
      <c r="F31" s="13"/>
      <c r="G31" s="13"/>
      <c r="H31" s="13"/>
      <c r="I31" s="13"/>
      <c r="J31" s="13"/>
      <c r="K31" s="13"/>
      <c r="L31" s="13"/>
      <c r="M31" s="13"/>
    </row>
    <row r="32" spans="1:31" ht="15.75">
      <c r="B32" s="13"/>
      <c r="C32" s="13"/>
      <c r="D32" s="71" t="s">
        <v>22</v>
      </c>
      <c r="E32" s="73"/>
      <c r="F32" s="13"/>
      <c r="G32" s="13"/>
      <c r="H32" s="13"/>
      <c r="I32" s="78"/>
      <c r="J32" s="13"/>
      <c r="K32" s="107"/>
      <c r="L32" s="14"/>
      <c r="M32" s="14"/>
      <c r="N32" s="15"/>
      <c r="O32" s="15"/>
      <c r="P32" s="15"/>
      <c r="Q32" s="15"/>
      <c r="R32" s="15"/>
      <c r="S32" s="15"/>
      <c r="T32" s="15"/>
      <c r="U32" s="15"/>
      <c r="V32" s="15"/>
      <c r="W32" s="15"/>
      <c r="X32" s="15"/>
      <c r="Y32" s="15"/>
      <c r="Z32" s="15"/>
      <c r="AA32" s="15"/>
      <c r="AB32" s="15"/>
      <c r="AC32" s="15"/>
      <c r="AD32" s="15"/>
      <c r="AE32" s="15"/>
    </row>
    <row r="33" spans="2:31" ht="15.75">
      <c r="B33" s="13"/>
      <c r="C33" s="13"/>
      <c r="D33" s="13"/>
      <c r="E33" s="13" t="s">
        <v>23</v>
      </c>
      <c r="F33" s="13"/>
      <c r="G33" s="13"/>
      <c r="H33" s="13"/>
      <c r="I33" s="78"/>
      <c r="J33" s="13"/>
      <c r="K33" s="113">
        <v>46295</v>
      </c>
      <c r="L33" s="14"/>
      <c r="M33" s="14"/>
      <c r="N33" s="15"/>
      <c r="O33" s="15"/>
      <c r="P33" s="15"/>
      <c r="Q33" s="15"/>
      <c r="R33" s="15"/>
      <c r="S33" s="15"/>
      <c r="T33" s="15"/>
      <c r="U33" s="15"/>
      <c r="V33" s="15"/>
      <c r="W33" s="15"/>
      <c r="X33" s="15"/>
      <c r="Y33" s="15"/>
      <c r="Z33" s="15"/>
      <c r="AA33" s="15"/>
      <c r="AB33" s="15"/>
      <c r="AC33" s="15"/>
      <c r="AD33" s="15"/>
      <c r="AE33" s="15"/>
    </row>
    <row r="34" spans="2:31" ht="15.75">
      <c r="B34" s="13"/>
      <c r="C34" s="13"/>
      <c r="D34" s="13"/>
      <c r="E34" s="13" t="s">
        <v>24</v>
      </c>
      <c r="F34" s="13"/>
      <c r="G34" s="13"/>
      <c r="H34" s="13"/>
      <c r="I34" s="78"/>
      <c r="J34" s="13"/>
      <c r="K34" s="113">
        <v>46266</v>
      </c>
      <c r="L34" s="14"/>
      <c r="M34" s="14"/>
      <c r="N34" s="15"/>
      <c r="O34" s="15"/>
      <c r="P34" s="15"/>
      <c r="Q34" s="15"/>
      <c r="R34" s="15"/>
      <c r="S34" s="15"/>
      <c r="T34" s="15"/>
      <c r="U34" s="15"/>
      <c r="V34" s="15"/>
      <c r="W34" s="15"/>
      <c r="X34" s="15"/>
      <c r="Y34" s="15"/>
      <c r="Z34" s="15"/>
      <c r="AA34" s="15"/>
      <c r="AB34" s="15"/>
      <c r="AC34" s="15"/>
      <c r="AD34" s="15"/>
      <c r="AE34" s="15"/>
    </row>
    <row r="35" spans="2:31" ht="15.75">
      <c r="B35" s="13"/>
      <c r="C35" s="13"/>
      <c r="D35" s="13"/>
      <c r="E35" s="13" t="s">
        <v>25</v>
      </c>
      <c r="F35" s="13"/>
      <c r="G35" s="13"/>
      <c r="H35" s="13"/>
      <c r="I35" s="79"/>
      <c r="J35" s="13"/>
      <c r="K35" s="113">
        <v>46295</v>
      </c>
      <c r="L35" s="14"/>
      <c r="M35" s="14"/>
      <c r="N35" s="15"/>
      <c r="O35" s="15"/>
      <c r="P35" s="15"/>
      <c r="Q35" s="15"/>
      <c r="R35" s="15"/>
      <c r="S35" s="15"/>
      <c r="T35" s="15"/>
      <c r="U35" s="15"/>
      <c r="V35" s="15"/>
      <c r="W35" s="15"/>
      <c r="X35" s="15"/>
      <c r="Y35" s="15"/>
      <c r="Z35" s="15"/>
      <c r="AA35" s="15"/>
      <c r="AB35" s="15"/>
      <c r="AC35" s="15"/>
      <c r="AD35" s="15"/>
      <c r="AE35" s="15"/>
    </row>
    <row r="36" spans="2:31" ht="15.75">
      <c r="B36" s="13"/>
      <c r="C36" s="13"/>
      <c r="D36" s="13"/>
      <c r="E36" s="13" t="s">
        <v>26</v>
      </c>
      <c r="F36" s="13"/>
      <c r="G36" s="13"/>
      <c r="H36" s="13"/>
      <c r="I36" s="13"/>
      <c r="J36" s="13"/>
      <c r="K36" s="114">
        <v>109599</v>
      </c>
      <c r="L36" s="14"/>
      <c r="M36" s="14"/>
      <c r="N36" s="15"/>
      <c r="O36" s="15"/>
      <c r="P36" s="15"/>
      <c r="Q36" s="15"/>
      <c r="R36" s="15"/>
      <c r="S36" s="15"/>
      <c r="T36" s="15"/>
      <c r="U36" s="15"/>
      <c r="V36" s="15"/>
      <c r="W36" s="15"/>
      <c r="X36" s="15"/>
      <c r="Y36" s="15"/>
      <c r="Z36" s="15"/>
      <c r="AA36" s="15"/>
      <c r="AB36" s="15"/>
      <c r="AC36" s="15"/>
      <c r="AD36" s="15"/>
      <c r="AE36" s="15"/>
    </row>
    <row r="37" spans="2:31" ht="15.75">
      <c r="B37" s="13"/>
      <c r="C37" s="13"/>
      <c r="D37" s="13"/>
      <c r="E37" s="13" t="s">
        <v>247</v>
      </c>
      <c r="F37" s="13"/>
      <c r="G37" s="13"/>
      <c r="H37" s="13"/>
      <c r="I37" s="13"/>
      <c r="J37" s="13"/>
      <c r="K37" s="114">
        <v>37281809927.980003</v>
      </c>
      <c r="L37" s="14"/>
      <c r="M37" s="14"/>
      <c r="N37" s="15"/>
      <c r="O37" s="15" t="s">
        <v>0</v>
      </c>
      <c r="P37" s="15"/>
      <c r="Q37" s="15"/>
      <c r="R37" s="15"/>
      <c r="S37" s="15"/>
      <c r="T37" s="15"/>
      <c r="U37" s="15"/>
      <c r="V37" s="15"/>
      <c r="W37" s="15"/>
      <c r="X37" s="15"/>
      <c r="Y37" s="15"/>
      <c r="Z37" s="15"/>
      <c r="AA37" s="15"/>
      <c r="AB37" s="15"/>
      <c r="AC37" s="15"/>
      <c r="AD37" s="15"/>
      <c r="AE37" s="15"/>
    </row>
    <row r="38" spans="2:31" ht="15.75">
      <c r="B38" s="13"/>
      <c r="C38" s="13"/>
      <c r="D38" s="13"/>
      <c r="E38" s="13" t="s">
        <v>27</v>
      </c>
      <c r="F38" s="13"/>
      <c r="G38" s="13"/>
      <c r="H38" s="13"/>
      <c r="I38" s="13"/>
      <c r="J38" s="13"/>
      <c r="K38" s="114">
        <v>5718190072.0200005</v>
      </c>
      <c r="L38" s="14"/>
      <c r="M38" s="14"/>
      <c r="N38" s="15"/>
      <c r="O38" s="16" t="s">
        <v>0</v>
      </c>
      <c r="P38" s="15"/>
      <c r="Q38" s="15"/>
      <c r="R38" s="15"/>
      <c r="S38" s="15"/>
      <c r="T38" s="15"/>
      <c r="U38" s="15"/>
      <c r="V38" s="15"/>
      <c r="W38" s="15"/>
      <c r="X38" s="15"/>
      <c r="Y38" s="15"/>
      <c r="Z38" s="15"/>
      <c r="AA38" s="15"/>
      <c r="AB38" s="15"/>
      <c r="AC38" s="15"/>
      <c r="AD38" s="15"/>
      <c r="AE38" s="15"/>
    </row>
    <row r="39" spans="2:31" ht="15.75">
      <c r="B39" s="13"/>
      <c r="C39" s="13"/>
      <c r="D39" s="13"/>
      <c r="E39" s="13" t="s">
        <v>248</v>
      </c>
      <c r="F39" s="13"/>
      <c r="G39" s="13"/>
      <c r="H39" s="13"/>
      <c r="I39" s="13"/>
      <c r="J39" s="13"/>
      <c r="K39" s="114">
        <v>340165.60304364102</v>
      </c>
      <c r="L39" s="14"/>
      <c r="M39" s="14"/>
      <c r="N39" s="15"/>
      <c r="O39" s="15"/>
      <c r="P39" s="15"/>
      <c r="Q39" s="15"/>
      <c r="R39" s="15"/>
      <c r="S39" s="15"/>
      <c r="T39" s="15"/>
      <c r="U39" s="15"/>
      <c r="V39" s="15"/>
      <c r="W39" s="15"/>
      <c r="X39" s="15"/>
      <c r="Y39" s="15"/>
      <c r="Z39" s="15"/>
      <c r="AA39" s="15"/>
      <c r="AB39" s="15"/>
      <c r="AC39" s="15"/>
      <c r="AD39" s="15"/>
      <c r="AE39" s="15"/>
    </row>
    <row r="40" spans="2:31" ht="15.75">
      <c r="B40" s="13"/>
      <c r="C40" s="13"/>
      <c r="D40" s="13"/>
      <c r="E40" s="13" t="s">
        <v>249</v>
      </c>
      <c r="F40" s="13"/>
      <c r="G40" s="13"/>
      <c r="H40" s="13"/>
      <c r="I40" s="13"/>
      <c r="J40" s="13"/>
      <c r="K40" s="114">
        <v>2000000</v>
      </c>
      <c r="L40" s="14"/>
      <c r="M40" s="14"/>
      <c r="N40" s="15"/>
      <c r="O40" s="15"/>
      <c r="P40" s="15"/>
      <c r="Q40" s="15"/>
      <c r="R40" s="15"/>
      <c r="S40" s="15"/>
      <c r="T40" s="15"/>
      <c r="U40" s="15"/>
      <c r="V40" s="15"/>
      <c r="W40" s="15"/>
      <c r="X40" s="15"/>
      <c r="Y40" s="15"/>
      <c r="Z40" s="15"/>
      <c r="AA40" s="15"/>
      <c r="AB40" s="15"/>
      <c r="AC40" s="15"/>
      <c r="AD40" s="15"/>
      <c r="AE40" s="15"/>
    </row>
    <row r="41" spans="2:31" ht="15.75">
      <c r="B41" s="13"/>
      <c r="C41" s="13"/>
      <c r="D41" s="13"/>
      <c r="E41" s="13" t="s">
        <v>293</v>
      </c>
      <c r="F41" s="13"/>
      <c r="G41" s="13"/>
      <c r="H41" s="13"/>
      <c r="I41" s="13"/>
      <c r="J41" s="13"/>
      <c r="K41" s="115">
        <v>0.56465436569548799</v>
      </c>
      <c r="L41" s="14"/>
      <c r="M41" s="14"/>
      <c r="N41" s="15" t="s">
        <v>0</v>
      </c>
      <c r="O41" s="15"/>
      <c r="P41" s="15"/>
      <c r="Q41" s="15"/>
      <c r="R41" s="15"/>
      <c r="S41" s="15"/>
      <c r="T41" s="15"/>
      <c r="U41" s="15"/>
      <c r="V41" s="15"/>
      <c r="W41" s="15"/>
      <c r="X41" s="15"/>
      <c r="Y41" s="15"/>
      <c r="Z41" s="15"/>
      <c r="AA41" s="15"/>
      <c r="AB41" s="15"/>
      <c r="AC41" s="15"/>
      <c r="AD41" s="15"/>
      <c r="AE41" s="15"/>
    </row>
    <row r="42" spans="2:31" ht="15.75">
      <c r="B42" s="13"/>
      <c r="C42" s="13"/>
      <c r="D42" s="13"/>
      <c r="E42" s="13" t="s">
        <v>294</v>
      </c>
      <c r="F42" s="13"/>
      <c r="G42" s="13"/>
      <c r="H42" s="13"/>
      <c r="I42" s="13"/>
      <c r="J42" s="13"/>
      <c r="K42" s="115">
        <v>0.54380427595577996</v>
      </c>
      <c r="L42" s="14"/>
      <c r="M42" s="14"/>
      <c r="N42" s="15"/>
      <c r="O42" s="15"/>
      <c r="P42" s="15"/>
      <c r="Q42" s="15"/>
      <c r="R42" s="15"/>
      <c r="S42" s="15"/>
      <c r="T42" s="15"/>
      <c r="U42" s="15"/>
      <c r="V42" s="15"/>
      <c r="W42" s="15"/>
      <c r="X42" s="15"/>
      <c r="Y42" s="15"/>
      <c r="Z42" s="15"/>
      <c r="AA42" s="15"/>
      <c r="AB42" s="15"/>
      <c r="AC42" s="15"/>
      <c r="AD42" s="15"/>
      <c r="AE42" s="15"/>
    </row>
    <row r="43" spans="2:31" ht="15.75">
      <c r="B43" s="13"/>
      <c r="C43" s="13"/>
      <c r="D43" s="13"/>
      <c r="E43" s="13" t="s">
        <v>330</v>
      </c>
      <c r="F43" s="13"/>
      <c r="G43" s="13"/>
      <c r="H43" s="13"/>
      <c r="I43" s="13"/>
      <c r="J43" s="13"/>
      <c r="K43" s="115">
        <v>0.45633396427412898</v>
      </c>
      <c r="L43" s="14"/>
      <c r="M43" s="14"/>
      <c r="N43" s="15"/>
      <c r="O43" s="15"/>
      <c r="P43" s="15"/>
      <c r="Q43" s="15"/>
      <c r="R43" s="15"/>
      <c r="S43" s="15"/>
      <c r="T43" s="15"/>
      <c r="U43" s="15"/>
      <c r="V43" s="15"/>
      <c r="W43" s="15"/>
      <c r="X43" s="15"/>
      <c r="Y43" s="15"/>
      <c r="Z43" s="15"/>
      <c r="AA43" s="15"/>
      <c r="AB43" s="15"/>
      <c r="AC43" s="15"/>
      <c r="AD43" s="15"/>
      <c r="AE43" s="15"/>
    </row>
    <row r="44" spans="2:31" ht="15.75">
      <c r="B44" s="13"/>
      <c r="C44" s="13"/>
      <c r="D44" s="13"/>
      <c r="E44" s="13" t="s">
        <v>28</v>
      </c>
      <c r="F44" s="13"/>
      <c r="G44" s="13"/>
      <c r="H44" s="13"/>
      <c r="I44" s="13"/>
      <c r="J44" s="13"/>
      <c r="K44" s="115">
        <v>6.2304180935774001E-2</v>
      </c>
      <c r="L44" s="14"/>
      <c r="M44" s="14"/>
      <c r="N44" s="15"/>
      <c r="O44" s="15"/>
      <c r="P44" s="15"/>
      <c r="Q44" s="15"/>
      <c r="R44" s="15"/>
      <c r="S44" s="15"/>
      <c r="T44" s="15"/>
      <c r="U44" s="15"/>
      <c r="V44" s="15"/>
      <c r="W44" s="15"/>
      <c r="X44" s="15"/>
      <c r="Y44" s="15"/>
      <c r="Z44" s="15"/>
      <c r="AA44" s="15"/>
      <c r="AB44" s="15"/>
      <c r="AC44" s="15"/>
      <c r="AD44" s="15"/>
      <c r="AE44" s="15"/>
    </row>
    <row r="45" spans="2:31" ht="15.75">
      <c r="B45" s="13"/>
      <c r="C45" s="13"/>
      <c r="D45" s="13"/>
      <c r="E45" s="13" t="s">
        <v>29</v>
      </c>
      <c r="F45" s="13"/>
      <c r="G45" s="13"/>
      <c r="H45" s="13"/>
      <c r="I45" s="13"/>
      <c r="J45" s="13"/>
      <c r="K45" s="114">
        <v>56.538090079378001</v>
      </c>
      <c r="L45" s="14"/>
      <c r="M45" s="14"/>
      <c r="N45" s="15"/>
      <c r="O45" s="15"/>
      <c r="P45" s="15"/>
      <c r="Q45" s="15"/>
      <c r="R45" s="15"/>
      <c r="S45" s="15"/>
      <c r="T45" s="15"/>
      <c r="U45" s="15"/>
      <c r="V45" s="15"/>
      <c r="W45" s="15"/>
      <c r="X45" s="15"/>
      <c r="Y45" s="15"/>
      <c r="Z45" s="15"/>
      <c r="AA45" s="15"/>
      <c r="AB45" s="15"/>
      <c r="AC45" s="15"/>
      <c r="AD45" s="15"/>
      <c r="AE45" s="15"/>
    </row>
    <row r="46" spans="2:31" ht="15.75">
      <c r="B46" s="13"/>
      <c r="C46" s="13"/>
      <c r="D46" s="13"/>
      <c r="E46" s="13" t="s">
        <v>30</v>
      </c>
      <c r="F46" s="13"/>
      <c r="G46" s="13"/>
      <c r="H46" s="13"/>
      <c r="I46" s="13"/>
      <c r="J46" s="13"/>
      <c r="K46" s="114">
        <v>295.318071501578</v>
      </c>
      <c r="L46" s="14"/>
      <c r="M46" s="14"/>
      <c r="N46" s="15"/>
      <c r="O46" s="15"/>
      <c r="P46" s="15"/>
      <c r="Q46" s="15"/>
      <c r="R46" s="15"/>
      <c r="S46" s="15"/>
      <c r="T46" s="15"/>
      <c r="U46" s="15"/>
      <c r="V46" s="15"/>
      <c r="W46" s="15"/>
      <c r="X46" s="15"/>
      <c r="Y46" s="15"/>
      <c r="Z46" s="15"/>
      <c r="AA46" s="15"/>
      <c r="AB46" s="15"/>
      <c r="AC46" s="15"/>
      <c r="AD46" s="15"/>
      <c r="AE46" s="15"/>
    </row>
    <row r="47" spans="2:31" ht="15.75">
      <c r="B47" s="13"/>
      <c r="C47" s="13"/>
      <c r="D47" s="13"/>
      <c r="E47" s="13" t="s">
        <v>31</v>
      </c>
      <c r="F47" s="13"/>
      <c r="G47" s="13"/>
      <c r="H47" s="13"/>
      <c r="I47" s="13"/>
      <c r="J47" s="13"/>
      <c r="K47" s="114">
        <v>354.7269</v>
      </c>
      <c r="L47" s="14"/>
      <c r="M47" s="14"/>
      <c r="N47" s="15"/>
      <c r="O47" s="15"/>
      <c r="P47" s="15"/>
      <c r="Q47" s="15"/>
      <c r="R47" s="15"/>
      <c r="S47" s="15"/>
      <c r="T47" s="15"/>
      <c r="U47" s="15"/>
      <c r="V47" s="15"/>
      <c r="W47" s="15"/>
      <c r="X47" s="15"/>
      <c r="Y47" s="15"/>
      <c r="Z47" s="15"/>
      <c r="AA47" s="15"/>
      <c r="AB47" s="15"/>
      <c r="AC47" s="15"/>
      <c r="AD47" s="15"/>
      <c r="AE47" s="15"/>
    </row>
    <row r="48" spans="2:31" ht="15.75">
      <c r="B48" s="13"/>
      <c r="C48" s="13"/>
      <c r="D48" s="13"/>
      <c r="E48" s="13" t="s">
        <v>32</v>
      </c>
      <c r="F48" s="13"/>
      <c r="G48" s="13"/>
      <c r="H48" s="13"/>
      <c r="I48" s="13"/>
      <c r="J48" s="13"/>
      <c r="K48" s="116">
        <v>24.609839291798199</v>
      </c>
      <c r="L48" s="14"/>
      <c r="M48" s="14"/>
      <c r="N48" s="15"/>
      <c r="O48" s="15"/>
      <c r="P48" s="15"/>
      <c r="Q48" s="15"/>
      <c r="R48" s="15"/>
      <c r="S48" s="15"/>
      <c r="T48" s="15"/>
      <c r="U48" s="15"/>
      <c r="V48" s="15"/>
      <c r="W48" s="15"/>
      <c r="X48" s="15"/>
      <c r="Y48" s="15"/>
      <c r="Z48" s="15"/>
      <c r="AA48" s="15"/>
      <c r="AB48" s="15"/>
      <c r="AC48" s="15"/>
      <c r="AD48" s="15"/>
      <c r="AE48" s="15"/>
    </row>
    <row r="49" spans="2:31" ht="15.75">
      <c r="B49" s="13"/>
      <c r="C49" s="13"/>
      <c r="D49" s="13"/>
      <c r="E49" s="13" t="s">
        <v>33</v>
      </c>
      <c r="F49" s="13"/>
      <c r="G49" s="13"/>
      <c r="H49" s="13"/>
      <c r="I49" s="13"/>
      <c r="J49" s="13"/>
      <c r="K49" s="117">
        <v>4.01066707247218</v>
      </c>
      <c r="L49" s="14"/>
      <c r="M49" s="14"/>
      <c r="N49" s="15"/>
      <c r="O49" s="15"/>
      <c r="P49" s="15"/>
      <c r="Q49" s="15"/>
      <c r="R49" s="15"/>
      <c r="S49" s="15"/>
      <c r="T49" s="15"/>
      <c r="U49" s="15"/>
      <c r="V49" s="15"/>
      <c r="W49" s="15"/>
      <c r="X49" s="15"/>
      <c r="Y49" s="15"/>
      <c r="Z49" s="15"/>
      <c r="AA49" s="15"/>
      <c r="AB49" s="15"/>
      <c r="AC49" s="15"/>
      <c r="AD49" s="15"/>
      <c r="AE49" s="15"/>
    </row>
    <row r="50" spans="2:31" ht="15.75">
      <c r="B50" s="13"/>
      <c r="C50" s="13"/>
      <c r="D50" s="13"/>
      <c r="E50" s="13" t="s">
        <v>34</v>
      </c>
      <c r="F50" s="13"/>
      <c r="G50" s="13"/>
      <c r="H50" s="13"/>
      <c r="I50" s="13"/>
      <c r="J50" s="13"/>
      <c r="K50" s="118" t="s">
        <v>250</v>
      </c>
      <c r="L50" s="14"/>
      <c r="M50" s="14"/>
      <c r="N50" s="15"/>
      <c r="O50" s="15"/>
      <c r="P50" s="15"/>
      <c r="Q50" s="15"/>
      <c r="R50" s="15"/>
      <c r="S50" s="15"/>
      <c r="T50" s="15"/>
      <c r="U50" s="15"/>
      <c r="V50" s="15"/>
      <c r="W50" s="15"/>
      <c r="X50" s="15"/>
      <c r="Y50" s="15"/>
      <c r="Z50" s="15"/>
      <c r="AA50" s="15"/>
      <c r="AB50" s="15"/>
      <c r="AC50" s="15"/>
      <c r="AD50" s="15"/>
      <c r="AE50" s="15"/>
    </row>
    <row r="51" spans="2:31" ht="15.75">
      <c r="B51" s="13"/>
      <c r="C51" s="13"/>
      <c r="D51" s="13"/>
      <c r="E51" s="13" t="s">
        <v>258</v>
      </c>
      <c r="F51" s="13"/>
      <c r="G51" s="13"/>
      <c r="H51" s="13"/>
      <c r="I51" s="13"/>
      <c r="J51" s="13"/>
      <c r="K51" s="118" t="s">
        <v>250</v>
      </c>
      <c r="L51" s="14"/>
      <c r="M51" s="14"/>
      <c r="N51" s="15"/>
      <c r="O51" s="15"/>
      <c r="P51" s="15"/>
      <c r="Q51" s="15"/>
      <c r="R51" s="15"/>
      <c r="S51" s="15"/>
      <c r="T51" s="15"/>
      <c r="U51" s="15"/>
      <c r="V51" s="15"/>
      <c r="W51" s="15"/>
      <c r="X51" s="15"/>
      <c r="Y51" s="15"/>
      <c r="Z51" s="15"/>
      <c r="AA51" s="15"/>
      <c r="AB51" s="15"/>
      <c r="AC51" s="15"/>
      <c r="AD51" s="15"/>
      <c r="AE51" s="15"/>
    </row>
    <row r="52" spans="2:31" ht="15.75">
      <c r="B52" s="13"/>
      <c r="C52" s="13"/>
      <c r="D52" s="13"/>
      <c r="E52" s="13" t="s">
        <v>283</v>
      </c>
      <c r="F52" s="13"/>
      <c r="G52" s="13"/>
      <c r="H52" s="13"/>
      <c r="I52" s="13"/>
      <c r="J52" s="13"/>
      <c r="K52" s="119">
        <v>1</v>
      </c>
      <c r="L52" s="14"/>
      <c r="M52" s="14"/>
      <c r="N52" s="15"/>
      <c r="O52" s="15"/>
      <c r="P52" s="15"/>
      <c r="Q52" s="15"/>
      <c r="R52" s="15"/>
      <c r="S52" s="15"/>
      <c r="T52" s="15"/>
      <c r="U52" s="15"/>
      <c r="V52" s="15"/>
      <c r="W52" s="15"/>
      <c r="X52" s="15"/>
      <c r="Y52" s="15"/>
      <c r="Z52" s="15"/>
      <c r="AA52" s="15"/>
      <c r="AB52" s="15"/>
      <c r="AC52" s="15"/>
      <c r="AD52" s="15"/>
      <c r="AE52" s="15"/>
    </row>
    <row r="53" spans="2:31" ht="15.75">
      <c r="B53" s="13"/>
      <c r="C53" s="13"/>
      <c r="D53" s="13"/>
      <c r="E53" s="13" t="s">
        <v>35</v>
      </c>
      <c r="F53" s="13"/>
      <c r="G53" s="13"/>
      <c r="H53" s="13"/>
      <c r="I53" s="13"/>
      <c r="J53" s="13"/>
      <c r="K53" s="120">
        <v>0</v>
      </c>
      <c r="L53" s="14"/>
      <c r="M53" s="14"/>
      <c r="N53" s="15"/>
      <c r="O53" s="15"/>
      <c r="P53" s="15"/>
      <c r="Q53" s="15"/>
      <c r="R53" s="15"/>
      <c r="S53" s="15"/>
      <c r="T53" s="15"/>
      <c r="U53" s="15"/>
      <c r="V53" s="15"/>
      <c r="W53" s="15"/>
      <c r="X53" s="15"/>
      <c r="Y53" s="15"/>
      <c r="Z53" s="15"/>
      <c r="AA53" s="15"/>
      <c r="AB53" s="15"/>
      <c r="AC53" s="15"/>
      <c r="AD53" s="15"/>
      <c r="AE53" s="15"/>
    </row>
    <row r="54" spans="2:31" ht="15.75">
      <c r="B54" s="13"/>
      <c r="C54" s="13"/>
      <c r="D54" s="13"/>
      <c r="E54" s="13" t="s">
        <v>36</v>
      </c>
      <c r="F54" s="13"/>
      <c r="G54" s="13"/>
      <c r="H54" s="13"/>
      <c r="I54" s="13"/>
      <c r="J54" s="13"/>
      <c r="K54" s="119">
        <v>0</v>
      </c>
      <c r="L54" s="14"/>
      <c r="M54" s="14"/>
      <c r="N54" s="15"/>
      <c r="O54" s="15"/>
      <c r="P54" s="15"/>
      <c r="Q54" s="15"/>
      <c r="R54" s="15"/>
      <c r="S54" s="15"/>
      <c r="T54" s="15"/>
      <c r="U54" s="15"/>
      <c r="V54" s="15"/>
      <c r="W54" s="15"/>
      <c r="X54" s="15"/>
      <c r="Y54" s="15"/>
      <c r="Z54" s="15"/>
      <c r="AA54" s="15"/>
      <c r="AB54" s="15"/>
      <c r="AC54" s="15"/>
      <c r="AD54" s="15"/>
      <c r="AE54" s="15"/>
    </row>
    <row r="55" spans="2:31" ht="15.75">
      <c r="B55" s="13"/>
      <c r="C55" s="13"/>
      <c r="D55" s="13"/>
      <c r="E55" s="13" t="s">
        <v>312</v>
      </c>
      <c r="F55" s="13"/>
      <c r="G55" s="13"/>
      <c r="H55" s="13"/>
      <c r="I55" s="13"/>
      <c r="J55" s="13"/>
      <c r="K55" s="121">
        <v>0.68581342631412701</v>
      </c>
      <c r="L55" s="14"/>
      <c r="M55" s="14"/>
      <c r="N55" s="15"/>
      <c r="O55" s="15"/>
      <c r="P55" s="15"/>
      <c r="Q55" s="15"/>
      <c r="R55" s="15"/>
      <c r="S55" s="15"/>
      <c r="T55" s="15"/>
      <c r="U55" s="15"/>
      <c r="V55" s="15"/>
      <c r="W55" s="15"/>
      <c r="X55" s="15"/>
      <c r="Y55" s="15"/>
      <c r="Z55" s="15"/>
      <c r="AA55" s="15"/>
      <c r="AB55" s="15"/>
      <c r="AC55" s="15"/>
      <c r="AD55" s="15"/>
      <c r="AE55" s="15"/>
    </row>
    <row r="56" spans="2:31" ht="15.75">
      <c r="B56" s="13"/>
      <c r="C56" s="13"/>
      <c r="D56" s="13"/>
      <c r="E56" s="13" t="s">
        <v>313</v>
      </c>
      <c r="F56" s="13"/>
      <c r="G56" s="13"/>
      <c r="H56" s="13"/>
      <c r="I56" s="13"/>
      <c r="J56" s="13"/>
      <c r="K56" s="121">
        <v>0.64935161591768997</v>
      </c>
      <c r="L56" s="14"/>
      <c r="M56" s="14"/>
      <c r="N56" s="15"/>
      <c r="O56" s="15"/>
      <c r="P56" s="15"/>
      <c r="Q56" s="15"/>
      <c r="R56" s="15"/>
      <c r="S56" s="15"/>
      <c r="T56" s="15"/>
      <c r="U56" s="15"/>
      <c r="V56" s="15"/>
      <c r="W56" s="15"/>
      <c r="X56" s="15"/>
      <c r="Y56" s="15"/>
      <c r="Z56" s="15"/>
      <c r="AA56" s="15"/>
      <c r="AB56" s="15"/>
      <c r="AC56" s="15"/>
      <c r="AD56" s="15"/>
      <c r="AE56" s="15"/>
    </row>
    <row r="57" spans="2:31" ht="15.75">
      <c r="B57" s="13"/>
      <c r="C57" s="13"/>
      <c r="D57" s="13"/>
      <c r="E57" s="13" t="s">
        <v>37</v>
      </c>
      <c r="F57" s="13"/>
      <c r="G57" s="13"/>
      <c r="H57" s="13"/>
      <c r="I57" s="13"/>
      <c r="J57" s="13"/>
      <c r="K57" s="122">
        <v>0</v>
      </c>
      <c r="L57" s="14"/>
      <c r="M57" s="14"/>
      <c r="N57" s="15"/>
      <c r="O57" s="15"/>
      <c r="P57" s="15"/>
      <c r="Q57" s="15"/>
      <c r="R57" s="15"/>
      <c r="S57" s="15"/>
      <c r="T57" s="15"/>
      <c r="U57" s="15"/>
      <c r="V57" s="15"/>
      <c r="W57" s="15"/>
      <c r="X57" s="15"/>
      <c r="Y57" s="15"/>
      <c r="Z57" s="15"/>
      <c r="AA57" s="15"/>
      <c r="AB57" s="15"/>
      <c r="AC57" s="15"/>
      <c r="AD57" s="15"/>
      <c r="AE57" s="15"/>
    </row>
    <row r="58" spans="2:31" ht="15.75">
      <c r="B58" s="13"/>
      <c r="C58" s="13"/>
      <c r="D58" s="13"/>
      <c r="E58" s="13" t="s">
        <v>38</v>
      </c>
      <c r="F58" s="13"/>
      <c r="G58" s="13"/>
      <c r="H58" s="13"/>
      <c r="I58" s="13"/>
      <c r="J58" s="13"/>
      <c r="K58" s="123">
        <v>1</v>
      </c>
      <c r="L58" s="14"/>
      <c r="M58" s="14"/>
      <c r="N58" s="15"/>
      <c r="O58" s="15"/>
      <c r="P58" s="15"/>
      <c r="Q58" s="15"/>
      <c r="R58" s="15"/>
      <c r="S58" s="15"/>
      <c r="T58" s="15"/>
      <c r="U58" s="15"/>
      <c r="V58" s="15"/>
      <c r="W58" s="15"/>
      <c r="X58" s="15"/>
      <c r="Y58" s="15"/>
      <c r="Z58" s="15"/>
      <c r="AA58" s="15"/>
      <c r="AB58" s="15"/>
      <c r="AC58" s="15"/>
      <c r="AD58" s="15"/>
      <c r="AE58" s="15"/>
    </row>
    <row r="59" spans="2:31" ht="15.75">
      <c r="B59" s="13"/>
      <c r="C59" s="13"/>
      <c r="D59" s="13"/>
      <c r="E59" s="13" t="s">
        <v>39</v>
      </c>
      <c r="F59" s="13"/>
      <c r="G59" s="13"/>
      <c r="H59" s="13"/>
      <c r="I59" s="13"/>
      <c r="J59" s="13"/>
      <c r="K59" s="124">
        <v>220867946.413948</v>
      </c>
      <c r="L59" s="14"/>
      <c r="M59" s="14"/>
      <c r="N59" s="15"/>
      <c r="O59" s="15"/>
      <c r="P59" s="15"/>
      <c r="Q59" s="15"/>
      <c r="R59" s="15"/>
      <c r="S59" s="15"/>
      <c r="T59" s="15"/>
      <c r="U59" s="15"/>
      <c r="V59" s="15"/>
      <c r="W59" s="15"/>
      <c r="X59" s="15"/>
      <c r="Y59" s="15"/>
      <c r="Z59" s="15"/>
      <c r="AA59" s="15"/>
      <c r="AB59" s="15"/>
      <c r="AC59" s="15"/>
      <c r="AD59" s="15"/>
      <c r="AE59" s="15"/>
    </row>
    <row r="60" spans="2:31" ht="15.75">
      <c r="B60" s="13"/>
      <c r="C60" s="13"/>
      <c r="D60" s="13"/>
      <c r="E60" s="13" t="s">
        <v>40</v>
      </c>
      <c r="F60" s="13"/>
      <c r="G60" s="13"/>
      <c r="H60" s="13"/>
      <c r="I60" s="13"/>
      <c r="J60" s="13"/>
      <c r="K60" s="124">
        <v>913142147.48000002</v>
      </c>
      <c r="L60" s="14"/>
      <c r="M60" s="14"/>
      <c r="N60" s="15"/>
      <c r="O60" s="15"/>
      <c r="P60" s="15"/>
      <c r="Q60" s="15"/>
      <c r="R60" s="15"/>
      <c r="S60" s="15"/>
      <c r="T60" s="15"/>
      <c r="U60" s="15"/>
      <c r="V60" s="15"/>
      <c r="W60" s="15"/>
      <c r="X60" s="15"/>
      <c r="Y60" s="15"/>
      <c r="Z60" s="15"/>
      <c r="AA60" s="15"/>
      <c r="AB60" s="15"/>
      <c r="AC60" s="15"/>
      <c r="AD60" s="15"/>
      <c r="AE60" s="15"/>
    </row>
    <row r="61" spans="2:31">
      <c r="K61" s="51"/>
      <c r="L61" s="15"/>
      <c r="M61" s="15"/>
      <c r="N61" s="15"/>
      <c r="O61" s="15"/>
      <c r="P61" s="15"/>
      <c r="Q61" s="15"/>
      <c r="R61" s="15"/>
      <c r="S61" s="15"/>
      <c r="T61" s="15"/>
      <c r="U61" s="15"/>
      <c r="V61" s="15"/>
      <c r="W61" s="15"/>
      <c r="X61" s="15"/>
      <c r="Y61" s="15"/>
      <c r="Z61" s="15"/>
      <c r="AA61" s="15"/>
      <c r="AB61" s="15"/>
      <c r="AC61" s="15"/>
      <c r="AD61" s="15"/>
      <c r="AE61" s="15"/>
    </row>
    <row r="62" spans="2:31" ht="15.75">
      <c r="B62" s="13"/>
      <c r="C62" s="13"/>
      <c r="D62" s="13"/>
      <c r="E62" s="47" t="s">
        <v>300</v>
      </c>
      <c r="F62" s="13"/>
      <c r="G62" s="13"/>
      <c r="H62" s="13"/>
      <c r="I62" s="13"/>
      <c r="J62" s="13"/>
      <c r="K62" s="80"/>
      <c r="L62" s="14"/>
      <c r="M62" s="14"/>
      <c r="N62" s="15"/>
      <c r="O62" s="15"/>
      <c r="P62" s="15"/>
      <c r="Q62" s="15"/>
      <c r="R62" s="15"/>
      <c r="S62" s="15"/>
      <c r="T62" s="15"/>
      <c r="U62" s="15"/>
      <c r="V62" s="15"/>
      <c r="W62" s="15"/>
      <c r="X62" s="15"/>
      <c r="Y62" s="15"/>
      <c r="Z62" s="15"/>
      <c r="AA62" s="15"/>
      <c r="AB62" s="15"/>
      <c r="AC62" s="15"/>
      <c r="AD62" s="15"/>
      <c r="AE62" s="15"/>
    </row>
    <row r="63" spans="2:31" ht="15.75">
      <c r="B63" s="13"/>
      <c r="C63" s="13"/>
      <c r="D63" s="13"/>
      <c r="E63" s="47" t="s">
        <v>274</v>
      </c>
      <c r="F63" s="13"/>
      <c r="G63" s="13"/>
      <c r="H63" s="13"/>
      <c r="I63" s="13"/>
      <c r="J63" s="13"/>
      <c r="K63" s="80"/>
      <c r="L63" s="14"/>
      <c r="M63" s="14"/>
      <c r="N63" s="15"/>
      <c r="O63" s="15"/>
      <c r="P63" s="15"/>
      <c r="Q63" s="15"/>
      <c r="R63" s="15"/>
      <c r="S63" s="15"/>
      <c r="T63" s="15"/>
      <c r="U63" s="15"/>
      <c r="V63" s="15"/>
      <c r="W63" s="15"/>
      <c r="X63" s="15"/>
      <c r="Y63" s="15"/>
      <c r="Z63" s="15"/>
      <c r="AA63" s="15"/>
      <c r="AB63" s="15"/>
      <c r="AC63" s="15"/>
      <c r="AD63" s="15"/>
      <c r="AE63" s="15"/>
    </row>
    <row r="64" spans="2:31" ht="15">
      <c r="B64" s="13"/>
      <c r="C64" s="13"/>
      <c r="D64" s="13"/>
      <c r="E64" s="47" t="s">
        <v>41</v>
      </c>
      <c r="F64" s="13"/>
      <c r="G64" s="13"/>
      <c r="H64" s="13"/>
      <c r="I64" s="13"/>
      <c r="J64" s="13"/>
      <c r="K64" s="13"/>
      <c r="L64" s="13"/>
      <c r="M64" s="13"/>
    </row>
    <row r="70" spans="4:15" ht="15">
      <c r="D70" s="125" t="s">
        <v>42</v>
      </c>
      <c r="E70" s="107"/>
      <c r="F70" s="107"/>
      <c r="G70" s="107"/>
      <c r="H70" s="107"/>
      <c r="I70" s="107"/>
      <c r="J70" s="107"/>
      <c r="K70" s="126" t="s">
        <v>251</v>
      </c>
    </row>
    <row r="71" spans="4:15" ht="15">
      <c r="D71" s="107" t="s">
        <v>43</v>
      </c>
      <c r="E71" s="107" t="s">
        <v>44</v>
      </c>
      <c r="F71" s="107"/>
      <c r="G71" s="107"/>
      <c r="H71" s="107"/>
      <c r="I71" s="107"/>
      <c r="J71" s="107"/>
      <c r="K71" s="124">
        <v>34820218042.664703</v>
      </c>
    </row>
    <row r="72" spans="4:15" ht="15">
      <c r="D72" s="107"/>
      <c r="E72" s="107" t="s">
        <v>45</v>
      </c>
      <c r="F72" s="107"/>
      <c r="G72" s="107"/>
      <c r="H72" s="107"/>
      <c r="I72" s="107"/>
      <c r="J72" s="124">
        <v>37232888846.449997</v>
      </c>
      <c r="K72" s="124"/>
    </row>
    <row r="73" spans="4:15" ht="15">
      <c r="D73" s="107"/>
      <c r="E73" s="107" t="s">
        <v>46</v>
      </c>
      <c r="F73" s="107"/>
      <c r="G73" s="107"/>
      <c r="H73" s="107"/>
      <c r="I73" s="107"/>
      <c r="J73" s="124">
        <v>34820218042.664703</v>
      </c>
      <c r="K73" s="124"/>
    </row>
    <row r="74" spans="4:15" ht="15">
      <c r="D74" s="107" t="s">
        <v>47</v>
      </c>
      <c r="E74" s="107" t="s">
        <v>48</v>
      </c>
      <c r="F74" s="107"/>
      <c r="G74" s="107"/>
      <c r="H74" s="107"/>
      <c r="I74" s="107"/>
      <c r="J74" s="107"/>
      <c r="K74" s="124">
        <v>5718190072.0200005</v>
      </c>
    </row>
    <row r="75" spans="4:15" ht="15">
      <c r="D75" s="107" t="s">
        <v>49</v>
      </c>
      <c r="E75" s="107" t="s">
        <v>50</v>
      </c>
      <c r="F75" s="107"/>
      <c r="G75" s="107"/>
      <c r="H75" s="107"/>
      <c r="I75" s="107"/>
      <c r="J75" s="107"/>
      <c r="K75" s="124">
        <v>0</v>
      </c>
    </row>
    <row r="76" spans="4:15" ht="15">
      <c r="D76" s="107" t="s">
        <v>51</v>
      </c>
      <c r="E76" s="107" t="s">
        <v>52</v>
      </c>
      <c r="F76" s="107"/>
      <c r="G76" s="107"/>
      <c r="H76" s="107"/>
      <c r="I76" s="107"/>
      <c r="J76" s="107"/>
      <c r="K76" s="124">
        <v>0</v>
      </c>
    </row>
    <row r="77" spans="4:15" ht="15">
      <c r="D77" s="107" t="s">
        <v>53</v>
      </c>
      <c r="E77" s="107" t="s">
        <v>54</v>
      </c>
      <c r="F77" s="107"/>
      <c r="G77" s="107"/>
      <c r="H77" s="107"/>
      <c r="I77" s="107"/>
      <c r="J77" s="107"/>
      <c r="K77" s="124">
        <v>0</v>
      </c>
    </row>
    <row r="78" spans="4:15" ht="15">
      <c r="D78" s="107"/>
      <c r="E78" s="127" t="s">
        <v>55</v>
      </c>
      <c r="F78" s="127"/>
      <c r="G78" s="127"/>
      <c r="H78" s="127"/>
      <c r="I78" s="127"/>
      <c r="J78" s="127"/>
      <c r="K78" s="128">
        <v>40538408114.6847</v>
      </c>
    </row>
    <row r="79" spans="4:15" ht="15">
      <c r="D79" s="107"/>
      <c r="E79" s="107" t="s">
        <v>252</v>
      </c>
      <c r="F79" s="107"/>
      <c r="G79" s="107"/>
      <c r="H79" s="107"/>
      <c r="I79" s="107"/>
      <c r="J79" s="107"/>
      <c r="K79" s="124">
        <v>34712983754.106697</v>
      </c>
    </row>
    <row r="80" spans="4:15" ht="15.75" thickBot="1">
      <c r="D80" s="107"/>
      <c r="E80" s="107" t="s">
        <v>275</v>
      </c>
      <c r="F80" s="107"/>
      <c r="G80" s="107"/>
      <c r="H80" s="107"/>
      <c r="I80" s="107"/>
      <c r="J80" s="107"/>
      <c r="K80" s="129">
        <v>5825424360.5779896</v>
      </c>
      <c r="L80" s="15"/>
      <c r="M80" s="15"/>
      <c r="N80" s="15"/>
      <c r="O80" s="15"/>
    </row>
    <row r="81" spans="4:14" ht="15.75" thickTop="1">
      <c r="D81" s="107"/>
      <c r="E81" s="107" t="s">
        <v>56</v>
      </c>
      <c r="F81" s="107"/>
      <c r="G81" s="107"/>
      <c r="H81" s="107"/>
      <c r="I81" s="107"/>
      <c r="J81" s="107"/>
      <c r="K81" s="130" t="s">
        <v>253</v>
      </c>
    </row>
    <row r="82" spans="4:14" ht="15">
      <c r="D82" s="107"/>
      <c r="E82" s="107" t="s">
        <v>57</v>
      </c>
      <c r="F82" s="107"/>
      <c r="G82" s="107"/>
      <c r="H82" s="107"/>
      <c r="I82" s="107"/>
      <c r="J82" s="107"/>
      <c r="K82" s="131">
        <v>0.93400000000000005</v>
      </c>
      <c r="N82" s="2" t="s">
        <v>0</v>
      </c>
    </row>
    <row r="83" spans="4:14" ht="15">
      <c r="D83" s="107"/>
      <c r="E83" s="107" t="s">
        <v>58</v>
      </c>
      <c r="F83" s="107"/>
      <c r="G83" s="107"/>
      <c r="H83" s="107"/>
      <c r="I83" s="107"/>
      <c r="J83" s="107"/>
      <c r="K83" s="131">
        <v>0.95</v>
      </c>
    </row>
    <row r="84" spans="4:14">
      <c r="K84" s="52"/>
      <c r="N84" s="2" t="s">
        <v>0</v>
      </c>
    </row>
    <row r="85" spans="4:14">
      <c r="K85" s="18"/>
      <c r="N85" s="2" t="s">
        <v>0</v>
      </c>
    </row>
    <row r="86" spans="4:14" ht="15.75">
      <c r="D86" s="106" t="s">
        <v>59</v>
      </c>
      <c r="E86" s="107"/>
      <c r="F86" s="107"/>
      <c r="G86" s="107"/>
      <c r="H86" s="107"/>
      <c r="I86" s="107"/>
      <c r="J86" s="107"/>
      <c r="K86" s="115"/>
    </row>
    <row r="87" spans="4:14" ht="15">
      <c r="D87" s="107"/>
      <c r="E87" s="107" t="s">
        <v>60</v>
      </c>
      <c r="F87" s="107"/>
      <c r="G87" s="107"/>
      <c r="H87" s="107"/>
      <c r="I87" s="107"/>
      <c r="J87" s="107"/>
      <c r="K87" s="119">
        <v>1.03</v>
      </c>
    </row>
    <row r="88" spans="4:14" ht="15">
      <c r="D88" s="107"/>
      <c r="E88" s="107" t="s">
        <v>61</v>
      </c>
      <c r="F88" s="107"/>
      <c r="G88" s="107"/>
      <c r="H88" s="107"/>
      <c r="I88" s="107"/>
      <c r="J88" s="107"/>
      <c r="K88" s="119">
        <v>1.0526315789473699</v>
      </c>
    </row>
    <row r="89" spans="4:14" ht="15">
      <c r="D89" s="107"/>
      <c r="E89" s="107" t="s">
        <v>62</v>
      </c>
      <c r="F89" s="107"/>
      <c r="G89" s="107"/>
      <c r="H89" s="107"/>
      <c r="I89" s="107"/>
      <c r="J89" s="107"/>
      <c r="K89" s="119">
        <v>1.0706638115631699</v>
      </c>
    </row>
    <row r="90" spans="4:14" ht="15">
      <c r="D90" s="107"/>
      <c r="E90" s="107" t="s">
        <v>63</v>
      </c>
      <c r="F90" s="107"/>
      <c r="G90" s="107"/>
      <c r="H90" s="107"/>
      <c r="I90" s="107"/>
      <c r="J90" s="107"/>
      <c r="K90" s="132">
        <v>1.23872958615702</v>
      </c>
    </row>
    <row r="91" spans="4:14">
      <c r="K91" s="18"/>
    </row>
    <row r="92" spans="4:14" ht="15">
      <c r="D92" s="107"/>
      <c r="E92" s="107" t="s">
        <v>64</v>
      </c>
      <c r="F92" s="107"/>
      <c r="G92" s="107"/>
      <c r="H92" s="107"/>
      <c r="I92" s="107"/>
      <c r="J92" s="107"/>
      <c r="K92" s="130" t="s">
        <v>254</v>
      </c>
    </row>
    <row r="93" spans="4:14" ht="15">
      <c r="D93" s="107"/>
      <c r="E93" s="107" t="s">
        <v>65</v>
      </c>
      <c r="F93" s="107"/>
      <c r="G93" s="107"/>
      <c r="H93" s="107"/>
      <c r="I93" s="107"/>
      <c r="J93" s="107"/>
      <c r="K93" s="130" t="s">
        <v>254</v>
      </c>
    </row>
    <row r="94" spans="4:14" ht="15">
      <c r="D94" s="107"/>
      <c r="E94" s="107" t="s">
        <v>66</v>
      </c>
      <c r="F94" s="107"/>
      <c r="G94" s="107"/>
      <c r="H94" s="107"/>
      <c r="I94" s="107"/>
      <c r="J94" s="107"/>
      <c r="K94" s="130" t="s">
        <v>254</v>
      </c>
    </row>
    <row r="95" spans="4:14" ht="15">
      <c r="D95" s="107"/>
      <c r="E95" s="107" t="s">
        <v>67</v>
      </c>
      <c r="F95" s="107"/>
      <c r="G95" s="107"/>
      <c r="H95" s="107"/>
      <c r="I95" s="107"/>
      <c r="J95" s="107"/>
      <c r="K95" s="130" t="s">
        <v>254</v>
      </c>
    </row>
    <row r="96" spans="4:14" ht="15">
      <c r="D96" s="107"/>
      <c r="E96" s="107" t="s">
        <v>68</v>
      </c>
      <c r="F96" s="107"/>
      <c r="G96" s="107"/>
      <c r="H96" s="107"/>
      <c r="I96" s="107"/>
      <c r="J96" s="107"/>
      <c r="K96" s="130" t="s">
        <v>254</v>
      </c>
    </row>
    <row r="98" spans="4:11">
      <c r="F98" s="1">
        <v>3</v>
      </c>
      <c r="G98" s="1"/>
      <c r="H98" s="1">
        <v>4</v>
      </c>
      <c r="I98" s="1"/>
    </row>
    <row r="103" spans="4:11" ht="15.75">
      <c r="D103" s="82" t="s">
        <v>69</v>
      </c>
      <c r="E103" s="13"/>
      <c r="F103" s="13"/>
      <c r="G103" s="13"/>
      <c r="H103" s="133" t="s">
        <v>70</v>
      </c>
      <c r="I103" s="133"/>
      <c r="J103" s="134" t="s">
        <v>71</v>
      </c>
      <c r="K103" s="134"/>
    </row>
    <row r="104" spans="4:11" ht="15">
      <c r="D104" s="13"/>
      <c r="E104" s="13"/>
      <c r="F104" s="13"/>
      <c r="G104" s="13"/>
      <c r="H104" s="135" t="s">
        <v>251</v>
      </c>
      <c r="I104" s="135" t="s">
        <v>72</v>
      </c>
      <c r="J104" s="136"/>
      <c r="K104" s="137" t="s">
        <v>72</v>
      </c>
    </row>
    <row r="105" spans="4:11" ht="15">
      <c r="D105" s="71" t="s">
        <v>73</v>
      </c>
      <c r="E105" s="13"/>
      <c r="F105" s="13"/>
      <c r="G105" s="13"/>
      <c r="H105" s="107"/>
      <c r="I105" s="107"/>
      <c r="J105" s="116"/>
      <c r="K105" s="116"/>
    </row>
    <row r="106" spans="4:11" ht="15">
      <c r="D106" s="13"/>
      <c r="E106" s="83" t="s">
        <v>74</v>
      </c>
      <c r="F106" s="13"/>
      <c r="G106" s="13"/>
      <c r="H106" s="116">
        <v>34385108759.989998</v>
      </c>
      <c r="I106" s="115">
        <v>0.92230000000000001</v>
      </c>
      <c r="J106" s="138">
        <v>103110</v>
      </c>
      <c r="K106" s="115">
        <v>0.94079999999999997</v>
      </c>
    </row>
    <row r="107" spans="4:11" ht="15">
      <c r="D107" s="13"/>
      <c r="E107" s="83" t="s">
        <v>75</v>
      </c>
      <c r="F107" s="13"/>
      <c r="G107" s="13"/>
      <c r="H107" s="116">
        <v>2896701167.9899998</v>
      </c>
      <c r="I107" s="115">
        <v>7.7700000000000005E-2</v>
      </c>
      <c r="J107" s="138">
        <v>6489</v>
      </c>
      <c r="K107" s="115">
        <v>5.9200000000000003E-2</v>
      </c>
    </row>
    <row r="108" spans="4:11" ht="15">
      <c r="D108" s="13"/>
      <c r="E108" s="83" t="s">
        <v>76</v>
      </c>
      <c r="F108" s="13"/>
      <c r="G108" s="13"/>
      <c r="H108" s="116">
        <v>0</v>
      </c>
      <c r="I108" s="115">
        <v>0</v>
      </c>
      <c r="J108" s="138">
        <v>0</v>
      </c>
      <c r="K108" s="115">
        <v>0</v>
      </c>
    </row>
    <row r="109" spans="4:11" ht="15">
      <c r="D109" s="65"/>
      <c r="E109" s="84" t="s">
        <v>77</v>
      </c>
      <c r="F109" s="85"/>
      <c r="G109" s="85"/>
      <c r="H109" s="139">
        <v>37281809927.980003</v>
      </c>
      <c r="I109" s="140">
        <v>1</v>
      </c>
      <c r="J109" s="141">
        <v>109599</v>
      </c>
      <c r="K109" s="140">
        <v>1</v>
      </c>
    </row>
    <row r="110" spans="4:11">
      <c r="H110" s="142"/>
      <c r="I110" s="143"/>
      <c r="J110" s="142"/>
      <c r="K110" s="142"/>
    </row>
    <row r="111" spans="4:11" ht="15">
      <c r="D111" s="71" t="s">
        <v>78</v>
      </c>
      <c r="E111" s="13"/>
      <c r="F111" s="13"/>
      <c r="G111" s="13"/>
      <c r="H111" s="107"/>
      <c r="I111" s="107"/>
      <c r="J111" s="116"/>
      <c r="K111" s="116"/>
    </row>
    <row r="112" spans="4:11" ht="15">
      <c r="D112" s="13"/>
      <c r="E112" s="83" t="s">
        <v>79</v>
      </c>
      <c r="F112" s="13"/>
      <c r="G112" s="13"/>
      <c r="H112" s="116">
        <v>1651153071.48</v>
      </c>
      <c r="I112" s="115">
        <v>4.4299999999999999E-2</v>
      </c>
      <c r="J112" s="138">
        <v>5231</v>
      </c>
      <c r="K112" s="115">
        <v>4.7699999999999999E-2</v>
      </c>
    </row>
    <row r="113" spans="4:11" ht="15">
      <c r="D113" s="13"/>
      <c r="E113" s="83" t="s">
        <v>80</v>
      </c>
      <c r="F113" s="13"/>
      <c r="G113" s="13"/>
      <c r="H113" s="116">
        <v>35630656856.5</v>
      </c>
      <c r="I113" s="115">
        <v>0.95569999999999999</v>
      </c>
      <c r="J113" s="138">
        <v>104368</v>
      </c>
      <c r="K113" s="115">
        <v>0.95230000000000004</v>
      </c>
    </row>
    <row r="114" spans="4:11" ht="15">
      <c r="D114" s="65"/>
      <c r="E114" s="84" t="s">
        <v>81</v>
      </c>
      <c r="F114" s="85"/>
      <c r="G114" s="85"/>
      <c r="H114" s="139">
        <v>37281809927.980003</v>
      </c>
      <c r="I114" s="140">
        <v>1</v>
      </c>
      <c r="J114" s="141">
        <v>109599</v>
      </c>
      <c r="K114" s="140">
        <v>1</v>
      </c>
    </row>
    <row r="115" spans="4:11">
      <c r="D115" s="46"/>
      <c r="E115" s="46"/>
      <c r="H115" s="142"/>
      <c r="I115" s="143"/>
      <c r="J115" s="144"/>
      <c r="K115" s="143"/>
    </row>
    <row r="116" spans="4:11" ht="15">
      <c r="D116" s="71" t="s">
        <v>82</v>
      </c>
      <c r="E116" s="13"/>
      <c r="F116" s="13"/>
      <c r="G116" s="13"/>
      <c r="H116" s="107"/>
      <c r="I116" s="145"/>
      <c r="J116" s="116"/>
      <c r="K116" s="116"/>
    </row>
    <row r="117" spans="4:11" ht="15">
      <c r="D117" s="71"/>
      <c r="E117" s="71" t="s">
        <v>83</v>
      </c>
      <c r="F117" s="13"/>
      <c r="G117" s="13"/>
      <c r="H117" s="107"/>
      <c r="I117" s="145"/>
      <c r="J117" s="116"/>
      <c r="K117" s="116"/>
    </row>
    <row r="118" spans="4:11" ht="15">
      <c r="D118" s="71"/>
      <c r="E118" s="13" t="s">
        <v>84</v>
      </c>
      <c r="F118" s="13"/>
      <c r="G118" s="13"/>
      <c r="H118" s="116">
        <v>977047962.32000005</v>
      </c>
      <c r="I118" s="115">
        <v>2.6200000000000001E-2</v>
      </c>
      <c r="J118" s="138">
        <v>2718</v>
      </c>
      <c r="K118" s="115">
        <v>2.4799999999999999E-2</v>
      </c>
    </row>
    <row r="119" spans="4:11" ht="15">
      <c r="D119" s="71"/>
      <c r="E119" s="13" t="s">
        <v>85</v>
      </c>
      <c r="F119" s="13"/>
      <c r="G119" s="13"/>
      <c r="H119" s="116">
        <v>13670839416.8901</v>
      </c>
      <c r="I119" s="115">
        <v>0.36680000000000001</v>
      </c>
      <c r="J119" s="138">
        <v>35259</v>
      </c>
      <c r="K119" s="115">
        <v>0.32179999999999997</v>
      </c>
    </row>
    <row r="120" spans="4:11" ht="15">
      <c r="D120" s="71"/>
      <c r="E120" s="13" t="s">
        <v>86</v>
      </c>
      <c r="F120" s="13"/>
      <c r="G120" s="13"/>
      <c r="H120" s="116">
        <v>153563170.84999999</v>
      </c>
      <c r="I120" s="115">
        <v>4.1000000000000003E-3</v>
      </c>
      <c r="J120" s="138">
        <v>553</v>
      </c>
      <c r="K120" s="115">
        <v>5.0000000000000001E-3</v>
      </c>
    </row>
    <row r="121" spans="4:11" ht="15">
      <c r="D121" s="71"/>
      <c r="E121" s="13" t="s">
        <v>87</v>
      </c>
      <c r="F121" s="13"/>
      <c r="G121" s="13"/>
      <c r="H121" s="116">
        <v>6200274712.21</v>
      </c>
      <c r="I121" s="115">
        <v>0.1663</v>
      </c>
      <c r="J121" s="138">
        <v>19983</v>
      </c>
      <c r="K121" s="115">
        <v>0.18229999999999999</v>
      </c>
    </row>
    <row r="122" spans="4:11" ht="15">
      <c r="D122" s="71"/>
      <c r="E122" s="13" t="s">
        <v>88</v>
      </c>
      <c r="F122" s="13"/>
      <c r="G122" s="13"/>
      <c r="H122" s="116">
        <v>1914548461.1800001</v>
      </c>
      <c r="I122" s="115">
        <v>5.1400000000000001E-2</v>
      </c>
      <c r="J122" s="138">
        <v>6863</v>
      </c>
      <c r="K122" s="115">
        <v>6.2600000000000003E-2</v>
      </c>
    </row>
    <row r="123" spans="4:11" ht="15">
      <c r="D123" s="71"/>
      <c r="E123" s="13" t="s">
        <v>89</v>
      </c>
      <c r="F123" s="13"/>
      <c r="G123" s="13"/>
      <c r="H123" s="116">
        <v>422874448.86000001</v>
      </c>
      <c r="I123" s="115">
        <v>1.1299999999999999E-2</v>
      </c>
      <c r="J123" s="138">
        <v>1707</v>
      </c>
      <c r="K123" s="115">
        <v>1.5599999999999999E-2</v>
      </c>
    </row>
    <row r="124" spans="4:11" ht="15">
      <c r="D124" s="71"/>
      <c r="E124" s="13" t="s">
        <v>90</v>
      </c>
      <c r="F124" s="13"/>
      <c r="G124" s="13"/>
      <c r="H124" s="116">
        <v>9937456763.77001</v>
      </c>
      <c r="I124" s="115">
        <v>0.26650000000000001</v>
      </c>
      <c r="J124" s="138">
        <v>28723</v>
      </c>
      <c r="K124" s="115">
        <v>0.2621</v>
      </c>
    </row>
    <row r="125" spans="4:11" ht="15">
      <c r="D125" s="13"/>
      <c r="E125" s="81" t="s">
        <v>91</v>
      </c>
      <c r="F125" s="13"/>
      <c r="G125" s="13"/>
      <c r="H125" s="116">
        <v>4005204991.9000201</v>
      </c>
      <c r="I125" s="115">
        <v>0.1074</v>
      </c>
      <c r="J125" s="138">
        <v>13793</v>
      </c>
      <c r="K125" s="115">
        <v>0.1258</v>
      </c>
    </row>
    <row r="126" spans="4:11" ht="15">
      <c r="D126" s="13"/>
      <c r="E126" s="85" t="s">
        <v>77</v>
      </c>
      <c r="F126" s="85"/>
      <c r="G126" s="85"/>
      <c r="H126" s="139">
        <v>37281809927.980103</v>
      </c>
      <c r="I126" s="140">
        <v>1</v>
      </c>
      <c r="J126" s="141">
        <v>109599</v>
      </c>
      <c r="K126" s="140">
        <v>1</v>
      </c>
    </row>
    <row r="127" spans="4:11" ht="15">
      <c r="D127" s="13"/>
      <c r="E127" s="13"/>
      <c r="F127" s="13"/>
      <c r="G127" s="13"/>
      <c r="H127" s="116"/>
      <c r="I127" s="115"/>
      <c r="J127" s="138"/>
      <c r="K127" s="115"/>
    </row>
    <row r="128" spans="4:11" ht="15">
      <c r="D128" s="71"/>
      <c r="E128" s="71" t="s">
        <v>92</v>
      </c>
      <c r="F128" s="13"/>
      <c r="G128" s="13"/>
      <c r="H128" s="107"/>
      <c r="I128" s="145"/>
      <c r="J128" s="116"/>
      <c r="K128" s="116"/>
    </row>
    <row r="129" spans="1:11" ht="15">
      <c r="D129" s="71"/>
      <c r="E129" s="13" t="s">
        <v>93</v>
      </c>
      <c r="F129" s="13"/>
      <c r="G129" s="13"/>
      <c r="H129" s="116">
        <v>33144286955.7701</v>
      </c>
      <c r="I129" s="115">
        <v>0.88900000000000001</v>
      </c>
      <c r="J129" s="138">
        <v>92463</v>
      </c>
      <c r="K129" s="115">
        <v>0.84360000000000002</v>
      </c>
    </row>
    <row r="130" spans="1:11" ht="15">
      <c r="A130" s="2"/>
      <c r="D130" s="71"/>
      <c r="E130" s="13" t="s">
        <v>94</v>
      </c>
      <c r="F130" s="13"/>
      <c r="G130" s="13"/>
      <c r="H130" s="116">
        <v>4137522972.20999</v>
      </c>
      <c r="I130" s="115">
        <v>0.111</v>
      </c>
      <c r="J130" s="138">
        <v>17136</v>
      </c>
      <c r="K130" s="115">
        <v>0.15640000000000001</v>
      </c>
    </row>
    <row r="131" spans="1:11" ht="15">
      <c r="A131" s="2"/>
      <c r="D131" s="13"/>
      <c r="E131" s="85" t="s">
        <v>77</v>
      </c>
      <c r="F131" s="85"/>
      <c r="G131" s="85"/>
      <c r="H131" s="139">
        <v>37281809927.980103</v>
      </c>
      <c r="I131" s="140">
        <v>1</v>
      </c>
      <c r="J131" s="141">
        <v>109599</v>
      </c>
      <c r="K131" s="140">
        <v>1</v>
      </c>
    </row>
    <row r="132" spans="1:11" ht="15">
      <c r="A132" s="2"/>
      <c r="D132" s="13"/>
      <c r="E132" s="13"/>
      <c r="F132" s="13"/>
      <c r="G132" s="13"/>
      <c r="H132" s="116" t="s">
        <v>0</v>
      </c>
      <c r="I132" s="115"/>
      <c r="J132" s="138"/>
      <c r="K132" s="115"/>
    </row>
    <row r="133" spans="1:11" ht="15">
      <c r="A133" s="2"/>
      <c r="D133" s="13"/>
      <c r="E133" s="71" t="s">
        <v>95</v>
      </c>
      <c r="F133" s="13"/>
      <c r="G133" s="13"/>
      <c r="H133" s="116"/>
      <c r="I133" s="115"/>
      <c r="J133" s="138"/>
      <c r="K133" s="115"/>
    </row>
    <row r="134" spans="1:11" ht="15">
      <c r="A134" s="2"/>
      <c r="D134" s="13"/>
      <c r="E134" s="13" t="s">
        <v>96</v>
      </c>
      <c r="F134" s="13"/>
      <c r="G134" s="13"/>
      <c r="H134" s="116">
        <v>977047962.32000005</v>
      </c>
      <c r="I134" s="115">
        <v>2.6200000000000001E-2</v>
      </c>
      <c r="J134" s="138">
        <v>2718</v>
      </c>
      <c r="K134" s="115">
        <v>2.4799999999999999E-2</v>
      </c>
    </row>
    <row r="135" spans="1:11" ht="15">
      <c r="A135" s="2"/>
      <c r="D135" s="13"/>
      <c r="E135" s="13" t="s">
        <v>97</v>
      </c>
      <c r="F135" s="13"/>
      <c r="G135" s="13"/>
      <c r="H135" s="116">
        <v>0</v>
      </c>
      <c r="I135" s="115">
        <v>0</v>
      </c>
      <c r="J135" s="138">
        <v>0</v>
      </c>
      <c r="K135" s="115">
        <v>0</v>
      </c>
    </row>
    <row r="136" spans="1:11" ht="15">
      <c r="A136" s="2"/>
      <c r="D136" s="13"/>
      <c r="E136" s="13" t="s">
        <v>98</v>
      </c>
      <c r="F136" s="13"/>
      <c r="G136" s="13" t="s">
        <v>0</v>
      </c>
      <c r="H136" s="116">
        <v>12042923044.150101</v>
      </c>
      <c r="I136" s="115">
        <v>0.32290000000000002</v>
      </c>
      <c r="J136" s="138">
        <v>29097</v>
      </c>
      <c r="K136" s="115">
        <v>0.26550000000000001</v>
      </c>
    </row>
    <row r="137" spans="1:11" ht="15">
      <c r="A137" s="2"/>
      <c r="D137" s="13"/>
      <c r="E137" s="13" t="s">
        <v>99</v>
      </c>
      <c r="F137" s="13"/>
      <c r="G137" s="13"/>
      <c r="H137" s="116">
        <v>1627916372.74</v>
      </c>
      <c r="I137" s="115">
        <v>4.3700000000000003E-2</v>
      </c>
      <c r="J137" s="138">
        <v>6162</v>
      </c>
      <c r="K137" s="115">
        <v>5.62E-2</v>
      </c>
    </row>
    <row r="138" spans="1:11" ht="15">
      <c r="A138" s="2"/>
      <c r="D138" s="13"/>
      <c r="E138" s="13" t="s">
        <v>100</v>
      </c>
      <c r="F138" s="13"/>
      <c r="G138" s="13"/>
      <c r="H138" s="116">
        <v>114990229</v>
      </c>
      <c r="I138" s="115">
        <v>3.0999999999999999E-3</v>
      </c>
      <c r="J138" s="138">
        <v>402</v>
      </c>
      <c r="K138" s="115">
        <v>3.7000000000000002E-3</v>
      </c>
    </row>
    <row r="139" spans="1:11" ht="15">
      <c r="A139" s="2"/>
      <c r="D139" s="13"/>
      <c r="E139" s="13" t="s">
        <v>101</v>
      </c>
      <c r="F139" s="13"/>
      <c r="G139" s="13"/>
      <c r="H139" s="116">
        <v>38572941.850000001</v>
      </c>
      <c r="I139" s="115">
        <v>1E-3</v>
      </c>
      <c r="J139" s="138">
        <v>151</v>
      </c>
      <c r="K139" s="115">
        <v>1.4E-3</v>
      </c>
    </row>
    <row r="140" spans="1:11" ht="15">
      <c r="A140" s="2"/>
      <c r="D140" s="13"/>
      <c r="E140" s="13" t="s">
        <v>102</v>
      </c>
      <c r="F140" s="13"/>
      <c r="G140" s="13"/>
      <c r="H140" s="116">
        <v>5300413293.5299997</v>
      </c>
      <c r="I140" s="115">
        <v>0.14219999999999999</v>
      </c>
      <c r="J140" s="138">
        <v>15983</v>
      </c>
      <c r="K140" s="115">
        <v>0.14580000000000001</v>
      </c>
    </row>
    <row r="141" spans="1:11" ht="15">
      <c r="A141" s="2"/>
      <c r="D141" s="13"/>
      <c r="E141" s="13" t="s">
        <v>103</v>
      </c>
      <c r="F141" s="13"/>
      <c r="G141" s="13"/>
      <c r="H141" s="116">
        <v>899861418.67999995</v>
      </c>
      <c r="I141" s="115">
        <v>2.41E-2</v>
      </c>
      <c r="J141" s="138">
        <v>4000</v>
      </c>
      <c r="K141" s="115">
        <v>3.6499999999999998E-2</v>
      </c>
    </row>
    <row r="142" spans="1:11" ht="15">
      <c r="A142" s="2"/>
      <c r="D142" s="13"/>
      <c r="E142" s="13" t="s">
        <v>104</v>
      </c>
      <c r="F142" s="13"/>
      <c r="G142" s="13"/>
      <c r="H142" s="116">
        <v>1695915380.6700001</v>
      </c>
      <c r="I142" s="115">
        <v>4.5499999999999999E-2</v>
      </c>
      <c r="J142" s="138">
        <v>5822</v>
      </c>
      <c r="K142" s="115">
        <v>5.3100000000000001E-2</v>
      </c>
    </row>
    <row r="143" spans="1:11" ht="15">
      <c r="A143" s="2"/>
      <c r="D143" s="13"/>
      <c r="E143" s="13" t="s">
        <v>105</v>
      </c>
      <c r="F143" s="13"/>
      <c r="G143" s="13"/>
      <c r="H143" s="116">
        <v>218633080.50999999</v>
      </c>
      <c r="I143" s="115">
        <v>5.8999999999999999E-3</v>
      </c>
      <c r="J143" s="138">
        <v>1041</v>
      </c>
      <c r="K143" s="115">
        <v>9.4999999999999998E-3</v>
      </c>
    </row>
    <row r="144" spans="1:11" ht="15">
      <c r="A144" s="2"/>
      <c r="D144" s="13"/>
      <c r="E144" s="13" t="s">
        <v>106</v>
      </c>
      <c r="F144" s="13"/>
      <c r="G144" s="13"/>
      <c r="H144" s="116">
        <v>223669549.61000001</v>
      </c>
      <c r="I144" s="115">
        <v>6.0000000000000001E-3</v>
      </c>
      <c r="J144" s="138">
        <v>813</v>
      </c>
      <c r="K144" s="115">
        <v>7.4000000000000003E-3</v>
      </c>
    </row>
    <row r="145" spans="1:11" ht="15">
      <c r="A145" s="2"/>
      <c r="D145" s="13"/>
      <c r="E145" s="13" t="s">
        <v>107</v>
      </c>
      <c r="F145" s="13"/>
      <c r="G145" s="13"/>
      <c r="H145" s="116">
        <v>199204899.25</v>
      </c>
      <c r="I145" s="115">
        <v>5.3E-3</v>
      </c>
      <c r="J145" s="138">
        <v>894</v>
      </c>
      <c r="K145" s="115">
        <v>8.2000000000000007E-3</v>
      </c>
    </row>
    <row r="146" spans="1:11" ht="15">
      <c r="D146" s="13"/>
      <c r="E146" s="13" t="s">
        <v>108</v>
      </c>
      <c r="F146" s="13"/>
      <c r="G146" s="13"/>
      <c r="H146" s="116">
        <v>9163556811.0300102</v>
      </c>
      <c r="I146" s="115">
        <v>0.24579999999999999</v>
      </c>
      <c r="J146" s="138">
        <v>25516</v>
      </c>
      <c r="K146" s="115">
        <v>0.23280000000000001</v>
      </c>
    </row>
    <row r="147" spans="1:11" ht="15">
      <c r="D147" s="13"/>
      <c r="E147" s="13" t="s">
        <v>109</v>
      </c>
      <c r="F147" s="13"/>
      <c r="G147" s="13"/>
      <c r="H147" s="116">
        <v>773899952.73999703</v>
      </c>
      <c r="I147" s="115">
        <v>2.0799999999999999E-2</v>
      </c>
      <c r="J147" s="138">
        <v>3207</v>
      </c>
      <c r="K147" s="115">
        <v>2.93E-2</v>
      </c>
    </row>
    <row r="148" spans="1:11" ht="15">
      <c r="D148" s="13"/>
      <c r="E148" s="13" t="s">
        <v>110</v>
      </c>
      <c r="F148" s="13"/>
      <c r="G148" s="13"/>
      <c r="H148" s="116">
        <v>3625770685.4600201</v>
      </c>
      <c r="I148" s="115">
        <v>9.7299999999999998E-2</v>
      </c>
      <c r="J148" s="138">
        <v>12112</v>
      </c>
      <c r="K148" s="115">
        <v>0.1105</v>
      </c>
    </row>
    <row r="149" spans="1:11" ht="15">
      <c r="D149" s="13"/>
      <c r="E149" s="13" t="s">
        <v>111</v>
      </c>
      <c r="F149" s="13"/>
      <c r="G149" s="13"/>
      <c r="H149" s="116">
        <v>379434306.44</v>
      </c>
      <c r="I149" s="115">
        <v>1.0200000000000001E-2</v>
      </c>
      <c r="J149" s="138">
        <v>1681</v>
      </c>
      <c r="K149" s="115">
        <v>1.5299999999999999E-2</v>
      </c>
    </row>
    <row r="150" spans="1:11" ht="15">
      <c r="D150" s="13"/>
      <c r="E150" s="85" t="s">
        <v>77</v>
      </c>
      <c r="F150" s="85"/>
      <c r="G150" s="85"/>
      <c r="H150" s="139">
        <v>37281809927.980103</v>
      </c>
      <c r="I150" s="140">
        <v>1</v>
      </c>
      <c r="J150" s="141">
        <v>109599</v>
      </c>
      <c r="K150" s="140">
        <v>1</v>
      </c>
    </row>
    <row r="151" spans="1:11">
      <c r="F151" s="54"/>
      <c r="G151" s="59"/>
      <c r="H151" s="60"/>
      <c r="I151" s="59"/>
    </row>
    <row r="152" spans="1:11" ht="15.75">
      <c r="D152" s="13"/>
      <c r="E152" s="13"/>
      <c r="F152" s="13"/>
      <c r="G152" s="13"/>
      <c r="H152" s="133" t="s">
        <v>70</v>
      </c>
      <c r="I152" s="133"/>
      <c r="J152" s="134" t="s">
        <v>71</v>
      </c>
      <c r="K152" s="134"/>
    </row>
    <row r="153" spans="1:11" ht="15">
      <c r="D153" s="13"/>
      <c r="E153" s="13"/>
      <c r="F153" s="13"/>
      <c r="G153" s="13"/>
      <c r="H153" s="135" t="s">
        <v>251</v>
      </c>
      <c r="I153" s="135" t="s">
        <v>72</v>
      </c>
      <c r="J153" s="136"/>
      <c r="K153" s="137" t="s">
        <v>72</v>
      </c>
    </row>
    <row r="154" spans="1:11" ht="15">
      <c r="D154" s="71" t="s">
        <v>112</v>
      </c>
      <c r="E154" s="13"/>
      <c r="F154" s="13"/>
      <c r="G154" s="13"/>
      <c r="H154" s="116"/>
      <c r="I154" s="115"/>
      <c r="J154" s="138"/>
      <c r="K154" s="115"/>
    </row>
    <row r="155" spans="1:11" ht="15">
      <c r="D155" s="13"/>
      <c r="E155" s="13" t="s">
        <v>259</v>
      </c>
      <c r="F155" s="13"/>
      <c r="G155" s="13"/>
      <c r="H155" s="116">
        <v>1065445840.17</v>
      </c>
      <c r="I155" s="115">
        <f>IFERROR(H155/$H$170,0)</f>
        <v>2.8578168340759196E-2</v>
      </c>
      <c r="J155" s="138">
        <v>21312</v>
      </c>
      <c r="K155" s="115">
        <f>IFERROR(J155/$J$170,0)</f>
        <v>0.1944543289628555</v>
      </c>
    </row>
    <row r="156" spans="1:11" ht="15">
      <c r="D156" s="13"/>
      <c r="E156" s="13" t="s">
        <v>260</v>
      </c>
      <c r="F156" s="13"/>
      <c r="G156" s="13"/>
      <c r="H156" s="116">
        <v>2905222643.9899998</v>
      </c>
      <c r="I156" s="115">
        <f t="shared" ref="I156:I169" si="0">IFERROR(H156/$H$170,0)</f>
        <v>7.7926008678286557E-2</v>
      </c>
      <c r="J156" s="138">
        <v>19263</v>
      </c>
      <c r="K156" s="115">
        <f t="shared" ref="K156:K169" si="1">IFERROR(J156/$J$170,0)</f>
        <v>0.17575890290969809</v>
      </c>
    </row>
    <row r="157" spans="1:11" ht="15">
      <c r="D157" s="13"/>
      <c r="E157" s="13" t="s">
        <v>261</v>
      </c>
      <c r="F157" s="13"/>
      <c r="G157" s="13"/>
      <c r="H157" s="116">
        <v>4537823111.4200001</v>
      </c>
      <c r="I157" s="115">
        <f t="shared" si="0"/>
        <v>0.12171681364681716</v>
      </c>
      <c r="J157" s="138">
        <v>18177</v>
      </c>
      <c r="K157" s="115">
        <f t="shared" si="1"/>
        <v>0.16585005337639941</v>
      </c>
    </row>
    <row r="158" spans="1:11" ht="15">
      <c r="D158" s="13"/>
      <c r="E158" s="13" t="s">
        <v>262</v>
      </c>
      <c r="F158" s="13"/>
      <c r="G158" s="13"/>
      <c r="H158" s="116">
        <v>5376232313.5500002</v>
      </c>
      <c r="I158" s="115">
        <f t="shared" si="0"/>
        <v>0.14420523906794389</v>
      </c>
      <c r="J158" s="138">
        <v>15425</v>
      </c>
      <c r="K158" s="115">
        <f t="shared" si="1"/>
        <v>0.14074033522203669</v>
      </c>
    </row>
    <row r="159" spans="1:11" ht="15">
      <c r="D159" s="13"/>
      <c r="E159" s="13" t="s">
        <v>263</v>
      </c>
      <c r="F159" s="13"/>
      <c r="G159" s="13"/>
      <c r="H159" s="116">
        <v>5166975377.5200005</v>
      </c>
      <c r="I159" s="115">
        <f t="shared" si="0"/>
        <v>0.13859239633219053</v>
      </c>
      <c r="J159" s="138">
        <v>11530</v>
      </c>
      <c r="K159" s="115">
        <f t="shared" si="1"/>
        <v>0.10520168979643975</v>
      </c>
    </row>
    <row r="160" spans="1:11" ht="15">
      <c r="D160" s="13"/>
      <c r="E160" s="13" t="s">
        <v>264</v>
      </c>
      <c r="F160" s="13"/>
      <c r="G160" s="13"/>
      <c r="H160" s="116">
        <v>4454727533.04</v>
      </c>
      <c r="I160" s="115">
        <f t="shared" si="0"/>
        <v>0.11948796320901595</v>
      </c>
      <c r="J160" s="138">
        <v>8140</v>
      </c>
      <c r="K160" s="115">
        <f t="shared" si="1"/>
        <v>7.427075064553508E-2</v>
      </c>
    </row>
    <row r="161" spans="4:11" ht="15">
      <c r="D161" s="13"/>
      <c r="E161" s="13" t="s">
        <v>265</v>
      </c>
      <c r="F161" s="13"/>
      <c r="G161" s="13"/>
      <c r="H161" s="116">
        <v>3427192233.9000001</v>
      </c>
      <c r="I161" s="115">
        <f t="shared" si="0"/>
        <v>9.1926659154170837E-2</v>
      </c>
      <c r="J161" s="138">
        <v>5302</v>
      </c>
      <c r="K161" s="115">
        <f t="shared" si="1"/>
        <v>4.8376353798848533E-2</v>
      </c>
    </row>
    <row r="162" spans="4:11" ht="15">
      <c r="D162" s="13"/>
      <c r="E162" s="13" t="s">
        <v>266</v>
      </c>
      <c r="F162" s="13"/>
      <c r="G162" s="13"/>
      <c r="H162" s="116">
        <v>2338134942.5999999</v>
      </c>
      <c r="I162" s="115">
        <f t="shared" si="0"/>
        <v>6.2715167185196916E-2</v>
      </c>
      <c r="J162" s="138">
        <v>3131</v>
      </c>
      <c r="K162" s="115">
        <f t="shared" si="1"/>
        <v>2.8567778903092183E-2</v>
      </c>
    </row>
    <row r="163" spans="4:11" ht="15">
      <c r="D163" s="13"/>
      <c r="E163" s="13" t="s">
        <v>267</v>
      </c>
      <c r="F163" s="13"/>
      <c r="G163" s="13"/>
      <c r="H163" s="116">
        <v>1780527439.25</v>
      </c>
      <c r="I163" s="115">
        <f t="shared" si="0"/>
        <v>4.7758610504414219E-2</v>
      </c>
      <c r="J163" s="138">
        <v>2102</v>
      </c>
      <c r="K163" s="115">
        <f t="shared" si="1"/>
        <v>1.9179007107729084E-2</v>
      </c>
    </row>
    <row r="164" spans="4:11" ht="15">
      <c r="D164" s="13"/>
      <c r="E164" s="13" t="s">
        <v>268</v>
      </c>
      <c r="F164" s="13"/>
      <c r="G164" s="13"/>
      <c r="H164" s="116">
        <v>1400810485.47</v>
      </c>
      <c r="I164" s="115">
        <f t="shared" si="0"/>
        <v>3.7573564378340217E-2</v>
      </c>
      <c r="J164" s="138">
        <v>1479</v>
      </c>
      <c r="K164" s="115">
        <f t="shared" si="1"/>
        <v>1.3494648673801768E-2</v>
      </c>
    </row>
    <row r="165" spans="4:11" ht="15">
      <c r="D165" s="13"/>
      <c r="E165" s="13" t="s">
        <v>113</v>
      </c>
      <c r="F165" s="13"/>
      <c r="G165" s="13"/>
      <c r="H165" s="116">
        <v>2244695706.98</v>
      </c>
      <c r="I165" s="115">
        <f t="shared" si="0"/>
        <v>6.0208871600285575E-2</v>
      </c>
      <c r="J165" s="138">
        <v>2021</v>
      </c>
      <c r="K165" s="115">
        <f t="shared" si="1"/>
        <v>1.8439949269610123E-2</v>
      </c>
    </row>
    <row r="166" spans="4:11" ht="15">
      <c r="D166" s="13"/>
      <c r="E166" s="13" t="s">
        <v>114</v>
      </c>
      <c r="F166" s="13"/>
      <c r="G166" s="13"/>
      <c r="H166" s="116">
        <v>1332597228.3</v>
      </c>
      <c r="I166" s="115">
        <f t="shared" si="0"/>
        <v>3.5743898455420364E-2</v>
      </c>
      <c r="J166" s="138">
        <v>976</v>
      </c>
      <c r="K166" s="115">
        <f t="shared" si="1"/>
        <v>8.9051907407914303E-3</v>
      </c>
    </row>
    <row r="167" spans="4:11" ht="15">
      <c r="D167" s="13"/>
      <c r="E167" s="13" t="s">
        <v>115</v>
      </c>
      <c r="F167" s="13"/>
      <c r="G167" s="13"/>
      <c r="H167" s="116">
        <v>819811797.34000003</v>
      </c>
      <c r="I167" s="115">
        <f t="shared" si="0"/>
        <v>2.1989592214640072E-2</v>
      </c>
      <c r="J167" s="138">
        <v>508</v>
      </c>
      <c r="K167" s="115">
        <f t="shared" si="1"/>
        <v>4.6350787872152122E-3</v>
      </c>
    </row>
    <row r="168" spans="4:11" ht="15">
      <c r="D168" s="13"/>
      <c r="E168" s="13" t="s">
        <v>116</v>
      </c>
      <c r="F168" s="13"/>
      <c r="G168" s="13"/>
      <c r="H168" s="116">
        <v>431613274.44999999</v>
      </c>
      <c r="I168" s="115">
        <f t="shared" si="0"/>
        <v>1.1577047232518456E-2</v>
      </c>
      <c r="J168" s="138">
        <v>233</v>
      </c>
      <c r="K168" s="115">
        <f t="shared" si="1"/>
        <v>2.1259318059471347E-3</v>
      </c>
    </row>
    <row r="169" spans="4:11" ht="15">
      <c r="D169" s="13"/>
      <c r="E169" s="13" t="s">
        <v>269</v>
      </c>
      <c r="F169" s="13"/>
      <c r="G169" s="13"/>
      <c r="H169" s="116">
        <v>0</v>
      </c>
      <c r="I169" s="115">
        <f t="shared" si="0"/>
        <v>0</v>
      </c>
      <c r="J169" s="138">
        <v>0</v>
      </c>
      <c r="K169" s="115">
        <f t="shared" si="1"/>
        <v>0</v>
      </c>
    </row>
    <row r="170" spans="4:11" ht="15">
      <c r="D170" s="13"/>
      <c r="E170" s="85" t="s">
        <v>77</v>
      </c>
      <c r="F170" s="85"/>
      <c r="G170" s="85"/>
      <c r="H170" s="146">
        <f>SUM(H155:H169)</f>
        <v>37281809927.980003</v>
      </c>
      <c r="I170" s="147">
        <f>SUM(I155:I169)</f>
        <v>0.99999999999999978</v>
      </c>
      <c r="J170" s="148">
        <f>SUM(J155:J169)</f>
        <v>109599</v>
      </c>
      <c r="K170" s="147">
        <f>SUM(K155:K169)</f>
        <v>1.0000000000000002</v>
      </c>
    </row>
    <row r="171" spans="4:11">
      <c r="H171" s="142"/>
      <c r="I171" s="143"/>
      <c r="J171" s="142"/>
      <c r="K171" s="142"/>
    </row>
    <row r="172" spans="4:11" ht="15">
      <c r="D172" s="71" t="s">
        <v>117</v>
      </c>
      <c r="E172" s="13"/>
      <c r="F172" s="13"/>
      <c r="G172" s="13"/>
      <c r="H172" s="107"/>
      <c r="I172" s="145"/>
      <c r="J172" s="116"/>
      <c r="K172" s="116"/>
    </row>
    <row r="173" spans="4:11" ht="15">
      <c r="D173" s="13"/>
      <c r="E173" s="13" t="s">
        <v>118</v>
      </c>
      <c r="F173" s="13"/>
      <c r="G173" s="13"/>
      <c r="H173" s="116">
        <v>14181958533.57</v>
      </c>
      <c r="I173" s="115">
        <v>0.38040000000000002</v>
      </c>
      <c r="J173" s="138">
        <v>57409</v>
      </c>
      <c r="K173" s="115">
        <v>0.52380000000000004</v>
      </c>
    </row>
    <row r="174" spans="4:11" ht="15">
      <c r="D174" s="13"/>
      <c r="E174" s="13" t="s">
        <v>119</v>
      </c>
      <c r="F174" s="13"/>
      <c r="G174" s="13"/>
      <c r="H174" s="116">
        <v>3092185472.0799899</v>
      </c>
      <c r="I174" s="115">
        <v>8.2900000000000001E-2</v>
      </c>
      <c r="J174" s="138">
        <v>8122</v>
      </c>
      <c r="K174" s="115">
        <v>7.4099999999999999E-2</v>
      </c>
    </row>
    <row r="175" spans="4:11" ht="15">
      <c r="D175" s="13"/>
      <c r="E175" s="13" t="s">
        <v>120</v>
      </c>
      <c r="F175" s="13"/>
      <c r="G175" s="13"/>
      <c r="H175" s="116">
        <v>3374591613.8400002</v>
      </c>
      <c r="I175" s="115">
        <v>9.0499999999999997E-2</v>
      </c>
      <c r="J175" s="138">
        <v>8571</v>
      </c>
      <c r="K175" s="115">
        <v>7.8200000000000006E-2</v>
      </c>
    </row>
    <row r="176" spans="4:11" ht="15">
      <c r="D176" s="13"/>
      <c r="E176" s="13" t="s">
        <v>121</v>
      </c>
      <c r="F176" s="13"/>
      <c r="G176" s="13"/>
      <c r="H176" s="116">
        <v>3743116510.1499901</v>
      </c>
      <c r="I176" s="115">
        <v>0.1004</v>
      </c>
      <c r="J176" s="138">
        <v>9226</v>
      </c>
      <c r="K176" s="115">
        <v>8.4199999999999997E-2</v>
      </c>
    </row>
    <row r="177" spans="4:11" ht="15">
      <c r="D177" s="13"/>
      <c r="E177" s="13" t="s">
        <v>122</v>
      </c>
      <c r="F177" s="13"/>
      <c r="G177" s="13"/>
      <c r="H177" s="116">
        <v>3879746683.4200001</v>
      </c>
      <c r="I177" s="115">
        <v>0.1041</v>
      </c>
      <c r="J177" s="138">
        <v>8960</v>
      </c>
      <c r="K177" s="115">
        <v>8.1799999999999998E-2</v>
      </c>
    </row>
    <row r="178" spans="4:11" ht="15">
      <c r="D178" s="13"/>
      <c r="E178" s="13" t="s">
        <v>123</v>
      </c>
      <c r="F178" s="13"/>
      <c r="G178" s="13"/>
      <c r="H178" s="116">
        <v>3623959222.27001</v>
      </c>
      <c r="I178" s="115">
        <v>9.7199999999999995E-2</v>
      </c>
      <c r="J178" s="138">
        <v>7808</v>
      </c>
      <c r="K178" s="115">
        <v>7.1199999999999999E-2</v>
      </c>
    </row>
    <row r="179" spans="4:11" ht="15">
      <c r="D179" s="13"/>
      <c r="E179" s="13" t="s">
        <v>124</v>
      </c>
      <c r="F179" s="13"/>
      <c r="G179" s="13"/>
      <c r="H179" s="116">
        <v>3713252690.8299899</v>
      </c>
      <c r="I179" s="115">
        <v>9.9599999999999994E-2</v>
      </c>
      <c r="J179" s="138">
        <v>6799</v>
      </c>
      <c r="K179" s="115">
        <v>6.2E-2</v>
      </c>
    </row>
    <row r="180" spans="4:11" ht="15">
      <c r="D180" s="13"/>
      <c r="E180" s="13" t="s">
        <v>125</v>
      </c>
      <c r="F180" s="13"/>
      <c r="G180" s="13"/>
      <c r="H180" s="116">
        <v>805636836.69000101</v>
      </c>
      <c r="I180" s="115">
        <v>2.1600000000000001E-2</v>
      </c>
      <c r="J180" s="138">
        <v>1410</v>
      </c>
      <c r="K180" s="115">
        <v>1.29E-2</v>
      </c>
    </row>
    <row r="181" spans="4:11" ht="15">
      <c r="D181" s="13"/>
      <c r="E181" s="13" t="s">
        <v>126</v>
      </c>
      <c r="F181" s="13"/>
      <c r="G181" s="13"/>
      <c r="H181" s="116">
        <v>611258769.54999995</v>
      </c>
      <c r="I181" s="115">
        <v>1.6400000000000001E-2</v>
      </c>
      <c r="J181" s="138">
        <v>954</v>
      </c>
      <c r="K181" s="115">
        <v>8.6999999999999994E-3</v>
      </c>
    </row>
    <row r="182" spans="4:11" ht="15">
      <c r="D182" s="13"/>
      <c r="E182" s="13" t="s">
        <v>127</v>
      </c>
      <c r="F182" s="13"/>
      <c r="G182" s="13"/>
      <c r="H182" s="116">
        <v>256103595.58000001</v>
      </c>
      <c r="I182" s="115">
        <v>6.8999999999999999E-3</v>
      </c>
      <c r="J182" s="138">
        <v>340</v>
      </c>
      <c r="K182" s="115">
        <v>3.0999999999999999E-3</v>
      </c>
    </row>
    <row r="183" spans="4:11" ht="15">
      <c r="D183" s="13"/>
      <c r="E183" s="13" t="s">
        <v>128</v>
      </c>
      <c r="F183" s="13"/>
      <c r="G183" s="13"/>
      <c r="H183" s="116">
        <v>0</v>
      </c>
      <c r="I183" s="115">
        <v>0</v>
      </c>
      <c r="J183" s="138">
        <v>0</v>
      </c>
      <c r="K183" s="115">
        <v>0</v>
      </c>
    </row>
    <row r="184" spans="4:11" ht="15">
      <c r="D184" s="13"/>
      <c r="E184" s="13" t="s">
        <v>129</v>
      </c>
      <c r="F184" s="13"/>
      <c r="G184" s="13"/>
      <c r="H184" s="116">
        <v>0</v>
      </c>
      <c r="I184" s="115">
        <v>0</v>
      </c>
      <c r="J184" s="138">
        <v>0</v>
      </c>
      <c r="K184" s="115">
        <v>0</v>
      </c>
    </row>
    <row r="185" spans="4:11" ht="15">
      <c r="D185" s="13"/>
      <c r="E185" s="85" t="s">
        <v>77</v>
      </c>
      <c r="F185" s="85"/>
      <c r="G185" s="85"/>
      <c r="H185" s="146">
        <v>37281809927.980003</v>
      </c>
      <c r="I185" s="147">
        <v>1</v>
      </c>
      <c r="J185" s="148">
        <v>109599</v>
      </c>
      <c r="K185" s="147">
        <v>1</v>
      </c>
    </row>
    <row r="186" spans="4:11">
      <c r="H186" s="149"/>
      <c r="I186" s="150"/>
      <c r="J186" s="151"/>
      <c r="K186" s="150"/>
    </row>
    <row r="187" spans="4:11" ht="15">
      <c r="D187" s="71" t="s">
        <v>335</v>
      </c>
      <c r="E187" s="13"/>
      <c r="F187" s="13"/>
      <c r="G187" s="13"/>
      <c r="H187" s="107"/>
      <c r="I187" s="145"/>
      <c r="J187" s="116"/>
      <c r="K187" s="116"/>
    </row>
    <row r="188" spans="4:11" ht="15">
      <c r="D188" s="13"/>
      <c r="E188" s="13" t="s">
        <v>118</v>
      </c>
      <c r="F188" s="13"/>
      <c r="G188" s="13"/>
      <c r="H188" s="116">
        <v>21529642297.419998</v>
      </c>
      <c r="I188" s="115">
        <v>0.57750000000000001</v>
      </c>
      <c r="J188" s="138">
        <v>79064</v>
      </c>
      <c r="K188" s="115">
        <v>0.72150000000000003</v>
      </c>
    </row>
    <row r="189" spans="4:11" ht="15">
      <c r="D189" s="13"/>
      <c r="E189" s="13" t="s">
        <v>119</v>
      </c>
      <c r="F189" s="13"/>
      <c r="G189" s="13"/>
      <c r="H189" s="116">
        <v>3182277673.23</v>
      </c>
      <c r="I189" s="115">
        <v>8.5400000000000004E-2</v>
      </c>
      <c r="J189" s="138">
        <v>7127</v>
      </c>
      <c r="K189" s="115">
        <v>6.5000000000000002E-2</v>
      </c>
    </row>
    <row r="190" spans="4:11" ht="15">
      <c r="D190" s="13"/>
      <c r="E190" s="13" t="s">
        <v>120</v>
      </c>
      <c r="F190" s="13"/>
      <c r="G190" s="13"/>
      <c r="H190" s="116">
        <v>2967834461.6399999</v>
      </c>
      <c r="I190" s="115">
        <v>7.9600000000000004E-2</v>
      </c>
      <c r="J190" s="138">
        <v>6242</v>
      </c>
      <c r="K190" s="115">
        <v>5.7000000000000002E-2</v>
      </c>
    </row>
    <row r="191" spans="4:11" ht="15">
      <c r="D191" s="13"/>
      <c r="E191" s="13" t="s">
        <v>121</v>
      </c>
      <c r="F191" s="13"/>
      <c r="G191" s="13"/>
      <c r="H191" s="116">
        <v>2815802433.9099998</v>
      </c>
      <c r="I191" s="115">
        <v>7.5499999999999998E-2</v>
      </c>
      <c r="J191" s="138">
        <v>5526</v>
      </c>
      <c r="K191" s="115">
        <v>5.04E-2</v>
      </c>
    </row>
    <row r="192" spans="4:11" ht="15">
      <c r="D192" s="13"/>
      <c r="E192" s="13" t="s">
        <v>122</v>
      </c>
      <c r="F192" s="13"/>
      <c r="G192" s="13"/>
      <c r="H192" s="116">
        <v>2463378841.4099998</v>
      </c>
      <c r="I192" s="115">
        <v>6.6100000000000006E-2</v>
      </c>
      <c r="J192" s="138">
        <v>4570</v>
      </c>
      <c r="K192" s="115">
        <v>4.1700000000000001E-2</v>
      </c>
    </row>
    <row r="193" spans="1:11" ht="15">
      <c r="D193" s="13"/>
      <c r="E193" s="13" t="s">
        <v>123</v>
      </c>
      <c r="F193" s="13"/>
      <c r="G193" s="13"/>
      <c r="H193" s="116">
        <v>2166935405.3400002</v>
      </c>
      <c r="I193" s="115">
        <v>5.8099999999999999E-2</v>
      </c>
      <c r="J193" s="138">
        <v>3749</v>
      </c>
      <c r="K193" s="115">
        <v>3.4200000000000001E-2</v>
      </c>
    </row>
    <row r="194" spans="1:11" ht="15">
      <c r="D194" s="13"/>
      <c r="E194" s="13" t="s">
        <v>124</v>
      </c>
      <c r="F194" s="13"/>
      <c r="G194" s="13"/>
      <c r="H194" s="116">
        <v>1311168892.2</v>
      </c>
      <c r="I194" s="115">
        <v>3.5200000000000002E-2</v>
      </c>
      <c r="J194" s="138">
        <v>2098</v>
      </c>
      <c r="K194" s="115">
        <v>1.9099999999999999E-2</v>
      </c>
    </row>
    <row r="195" spans="1:11" ht="15">
      <c r="D195" s="13"/>
      <c r="E195" s="13" t="s">
        <v>125</v>
      </c>
      <c r="F195" s="13"/>
      <c r="G195" s="13"/>
      <c r="H195" s="116">
        <v>530738724.02999997</v>
      </c>
      <c r="I195" s="115">
        <v>1.4200000000000001E-2</v>
      </c>
      <c r="J195" s="138">
        <v>795</v>
      </c>
      <c r="K195" s="115">
        <v>7.3000000000000001E-3</v>
      </c>
    </row>
    <row r="196" spans="1:11" ht="15">
      <c r="D196" s="13"/>
      <c r="E196" s="13" t="s">
        <v>126</v>
      </c>
      <c r="F196" s="13"/>
      <c r="G196" s="13"/>
      <c r="H196" s="116">
        <v>207825926</v>
      </c>
      <c r="I196" s="115">
        <v>5.5999999999999999E-3</v>
      </c>
      <c r="J196" s="138">
        <v>288</v>
      </c>
      <c r="K196" s="115">
        <v>2.5999999999999999E-3</v>
      </c>
    </row>
    <row r="197" spans="1:11" ht="15">
      <c r="D197" s="13"/>
      <c r="E197" s="13" t="s">
        <v>127</v>
      </c>
      <c r="F197" s="13"/>
      <c r="G197" s="13"/>
      <c r="H197" s="116">
        <v>86574336.459999993</v>
      </c>
      <c r="I197" s="115">
        <v>2.3E-3</v>
      </c>
      <c r="J197" s="138">
        <v>115</v>
      </c>
      <c r="K197" s="115">
        <v>1E-3</v>
      </c>
    </row>
    <row r="198" spans="1:11" ht="15">
      <c r="D198" s="13"/>
      <c r="E198" s="13" t="s">
        <v>128</v>
      </c>
      <c r="F198" s="13"/>
      <c r="G198" s="13"/>
      <c r="H198" s="116">
        <v>18950936.34</v>
      </c>
      <c r="I198" s="115">
        <v>5.0000000000000001E-4</v>
      </c>
      <c r="J198" s="138">
        <v>23</v>
      </c>
      <c r="K198" s="115">
        <v>2.0000000000000001E-4</v>
      </c>
    </row>
    <row r="199" spans="1:11" ht="15">
      <c r="A199" s="1" t="s">
        <v>334</v>
      </c>
      <c r="D199" s="87" t="s">
        <v>331</v>
      </c>
      <c r="E199" s="13" t="s">
        <v>129</v>
      </c>
      <c r="F199" s="13"/>
      <c r="G199" s="13"/>
      <c r="H199" s="116">
        <v>680000</v>
      </c>
      <c r="I199" s="115">
        <v>0</v>
      </c>
      <c r="J199" s="138">
        <v>2</v>
      </c>
      <c r="K199" s="115">
        <v>0</v>
      </c>
    </row>
    <row r="200" spans="1:11" ht="15">
      <c r="D200" s="13"/>
      <c r="E200" s="85" t="s">
        <v>81</v>
      </c>
      <c r="F200" s="85"/>
      <c r="G200" s="85"/>
      <c r="H200" s="146">
        <v>37281809927.980003</v>
      </c>
      <c r="I200" s="147">
        <v>1</v>
      </c>
      <c r="J200" s="148">
        <v>109599</v>
      </c>
      <c r="K200" s="147">
        <v>1</v>
      </c>
    </row>
    <row r="201" spans="1:11" ht="15.75">
      <c r="D201" s="13"/>
      <c r="E201" s="47" t="s">
        <v>299</v>
      </c>
      <c r="F201" s="88"/>
      <c r="G201" s="14"/>
      <c r="H201" s="14"/>
      <c r="I201" s="14"/>
      <c r="J201" s="13"/>
      <c r="K201" s="13"/>
    </row>
    <row r="202" spans="1:11">
      <c r="F202" s="54"/>
      <c r="G202" s="15"/>
      <c r="H202" s="15"/>
      <c r="I202" s="15"/>
    </row>
    <row r="203" spans="1:11">
      <c r="F203" s="54"/>
      <c r="G203" s="15"/>
      <c r="H203" s="15"/>
      <c r="I203" s="15"/>
    </row>
    <row r="204" spans="1:11">
      <c r="F204" s="54"/>
      <c r="G204" s="15"/>
      <c r="H204" s="15"/>
      <c r="I204" s="15"/>
    </row>
    <row r="205" spans="1:11">
      <c r="F205" s="54"/>
      <c r="G205" s="15"/>
      <c r="H205" s="15"/>
      <c r="I205" s="15"/>
    </row>
    <row r="206" spans="1:11">
      <c r="F206" s="54"/>
      <c r="G206" s="15"/>
      <c r="I206" s="15"/>
    </row>
    <row r="207" spans="1:11">
      <c r="F207" s="54"/>
      <c r="G207" s="15"/>
      <c r="I207" s="15"/>
    </row>
    <row r="208" spans="1:11">
      <c r="F208" s="54"/>
      <c r="G208" s="15"/>
      <c r="H208" s="15"/>
      <c r="I208" s="15"/>
    </row>
    <row r="209" spans="4:11">
      <c r="F209" s="54"/>
      <c r="G209" s="15"/>
      <c r="H209" s="15"/>
      <c r="I209" s="15"/>
    </row>
    <row r="210" spans="4:11" ht="15.75">
      <c r="D210" s="13"/>
      <c r="E210" s="13"/>
      <c r="F210" s="13"/>
      <c r="G210" s="13"/>
      <c r="H210" s="133" t="s">
        <v>70</v>
      </c>
      <c r="I210" s="133"/>
      <c r="J210" s="152" t="s">
        <v>71</v>
      </c>
      <c r="K210" s="152"/>
    </row>
    <row r="211" spans="4:11" ht="15">
      <c r="D211" s="13"/>
      <c r="E211" s="13"/>
      <c r="F211" s="13"/>
      <c r="G211" s="13"/>
      <c r="H211" s="135" t="s">
        <v>251</v>
      </c>
      <c r="I211" s="135" t="s">
        <v>72</v>
      </c>
      <c r="J211" s="136"/>
      <c r="K211" s="137" t="s">
        <v>72</v>
      </c>
    </row>
    <row r="212" spans="4:11" ht="15">
      <c r="D212" s="71" t="s">
        <v>130</v>
      </c>
      <c r="E212" s="13"/>
      <c r="F212" s="13"/>
      <c r="G212" s="13"/>
      <c r="H212" s="116"/>
      <c r="I212" s="115"/>
      <c r="J212" s="115"/>
      <c r="K212" s="115"/>
    </row>
    <row r="213" spans="4:11" ht="15">
      <c r="D213" s="13"/>
      <c r="E213" s="13" t="s">
        <v>118</v>
      </c>
      <c r="F213" s="13"/>
      <c r="G213" s="13"/>
      <c r="H213" s="116">
        <v>12602939169.940001</v>
      </c>
      <c r="I213" s="115">
        <v>0.33810000000000001</v>
      </c>
      <c r="J213" s="138">
        <v>50692</v>
      </c>
      <c r="K213" s="115">
        <v>0.46239999999999998</v>
      </c>
    </row>
    <row r="214" spans="4:11" ht="12.75" customHeight="1">
      <c r="D214" s="13"/>
      <c r="E214" s="13" t="s">
        <v>119</v>
      </c>
      <c r="F214" s="13"/>
      <c r="G214" s="13"/>
      <c r="H214" s="116">
        <v>3051988983.21</v>
      </c>
      <c r="I214" s="115">
        <v>8.1900000000000001E-2</v>
      </c>
      <c r="J214" s="138">
        <v>8701</v>
      </c>
      <c r="K214" s="115">
        <v>7.9399999999999998E-2</v>
      </c>
    </row>
    <row r="215" spans="4:11" ht="12.75" customHeight="1">
      <c r="D215" s="13"/>
      <c r="E215" s="13" t="s">
        <v>120</v>
      </c>
      <c r="F215" s="13"/>
      <c r="G215" s="13"/>
      <c r="H215" s="116">
        <v>3453078772.25</v>
      </c>
      <c r="I215" s="115">
        <v>9.2600000000000002E-2</v>
      </c>
      <c r="J215" s="138">
        <v>9400</v>
      </c>
      <c r="K215" s="115">
        <v>8.5800000000000001E-2</v>
      </c>
    </row>
    <row r="216" spans="4:11" ht="12.75" customHeight="1">
      <c r="D216" s="13"/>
      <c r="E216" s="13" t="s">
        <v>121</v>
      </c>
      <c r="F216" s="13"/>
      <c r="G216" s="13"/>
      <c r="H216" s="116">
        <v>3890710880.8800101</v>
      </c>
      <c r="I216" s="115">
        <v>0.10440000000000001</v>
      </c>
      <c r="J216" s="138">
        <v>10351</v>
      </c>
      <c r="K216" s="115">
        <v>9.4399999999999998E-2</v>
      </c>
    </row>
    <row r="217" spans="4:11" ht="12.75" customHeight="1">
      <c r="D217" s="13"/>
      <c r="E217" s="13" t="s">
        <v>122</v>
      </c>
      <c r="F217" s="13"/>
      <c r="G217" s="13"/>
      <c r="H217" s="116">
        <v>4169029225.2199998</v>
      </c>
      <c r="I217" s="115">
        <v>0.1118</v>
      </c>
      <c r="J217" s="138">
        <v>10127</v>
      </c>
      <c r="K217" s="115">
        <v>9.2399999999999996E-2</v>
      </c>
    </row>
    <row r="218" spans="4:11" ht="12.75" customHeight="1">
      <c r="D218" s="13"/>
      <c r="E218" s="13" t="s">
        <v>123</v>
      </c>
      <c r="F218" s="13"/>
      <c r="G218" s="13"/>
      <c r="H218" s="116">
        <v>3889774978.8900099</v>
      </c>
      <c r="I218" s="115">
        <v>0.1043</v>
      </c>
      <c r="J218" s="138">
        <v>8885</v>
      </c>
      <c r="K218" s="115">
        <v>8.1100000000000005E-2</v>
      </c>
    </row>
    <row r="219" spans="4:11" ht="12.75" customHeight="1">
      <c r="D219" s="13"/>
      <c r="E219" s="13" t="s">
        <v>124</v>
      </c>
      <c r="F219" s="13"/>
      <c r="G219" s="13"/>
      <c r="H219" s="116">
        <v>4313872713.8699903</v>
      </c>
      <c r="I219" s="115">
        <v>0.1157</v>
      </c>
      <c r="J219" s="138">
        <v>8256</v>
      </c>
      <c r="K219" s="115">
        <v>7.5300000000000006E-2</v>
      </c>
    </row>
    <row r="220" spans="4:11" ht="15">
      <c r="D220" s="13"/>
      <c r="E220" s="13" t="s">
        <v>125</v>
      </c>
      <c r="F220" s="13"/>
      <c r="G220" s="13"/>
      <c r="H220" s="116">
        <v>848737979.78999996</v>
      </c>
      <c r="I220" s="115">
        <v>2.2800000000000001E-2</v>
      </c>
      <c r="J220" s="138">
        <v>1551</v>
      </c>
      <c r="K220" s="115">
        <v>1.4200000000000001E-2</v>
      </c>
    </row>
    <row r="221" spans="4:11" ht="15">
      <c r="D221" s="13"/>
      <c r="E221" s="13" t="s">
        <v>126</v>
      </c>
      <c r="F221" s="13"/>
      <c r="G221" s="13"/>
      <c r="H221" s="116">
        <v>761848690.21000004</v>
      </c>
      <c r="I221" s="115">
        <v>2.0400000000000001E-2</v>
      </c>
      <c r="J221" s="138">
        <v>1235</v>
      </c>
      <c r="K221" s="115">
        <v>1.1299999999999999E-2</v>
      </c>
    </row>
    <row r="222" spans="4:11" ht="15">
      <c r="D222" s="13"/>
      <c r="E222" s="13" t="s">
        <v>127</v>
      </c>
      <c r="F222" s="13"/>
      <c r="G222" s="13"/>
      <c r="H222" s="116">
        <v>299828533.72000003</v>
      </c>
      <c r="I222" s="115">
        <v>8.0000000000000002E-3</v>
      </c>
      <c r="J222" s="138">
        <v>401</v>
      </c>
      <c r="K222" s="115">
        <v>3.7000000000000002E-3</v>
      </c>
    </row>
    <row r="223" spans="4:11" ht="15">
      <c r="D223" s="13"/>
      <c r="E223" s="13" t="s">
        <v>128</v>
      </c>
      <c r="F223" s="13"/>
      <c r="G223" s="13"/>
      <c r="H223" s="116">
        <v>0</v>
      </c>
      <c r="I223" s="115">
        <v>0</v>
      </c>
      <c r="J223" s="138">
        <v>0</v>
      </c>
      <c r="K223" s="115">
        <v>0</v>
      </c>
    </row>
    <row r="224" spans="4:11" ht="15">
      <c r="D224" s="13"/>
      <c r="E224" s="13" t="s">
        <v>129</v>
      </c>
      <c r="F224" s="13"/>
      <c r="G224" s="13"/>
      <c r="H224" s="116">
        <v>0</v>
      </c>
      <c r="I224" s="115">
        <v>0</v>
      </c>
      <c r="J224" s="138">
        <v>0</v>
      </c>
      <c r="K224" s="115">
        <v>0</v>
      </c>
    </row>
    <row r="225" spans="1:11" ht="15">
      <c r="D225" s="13"/>
      <c r="E225" s="85" t="s">
        <v>81</v>
      </c>
      <c r="F225" s="85"/>
      <c r="G225" s="85"/>
      <c r="H225" s="146">
        <v>37281809927.980003</v>
      </c>
      <c r="I225" s="147">
        <v>1</v>
      </c>
      <c r="J225" s="148">
        <v>109599</v>
      </c>
      <c r="K225" s="147">
        <v>1</v>
      </c>
    </row>
    <row r="226" spans="1:11">
      <c r="H226" s="142"/>
      <c r="I226" s="143"/>
      <c r="J226" s="143"/>
      <c r="K226" s="143"/>
    </row>
    <row r="227" spans="1:11" ht="15">
      <c r="D227" s="71" t="s">
        <v>131</v>
      </c>
      <c r="E227" s="13"/>
      <c r="F227" s="13"/>
      <c r="G227" s="13"/>
      <c r="H227" s="116"/>
      <c r="I227" s="115"/>
      <c r="J227" s="115"/>
      <c r="K227" s="115"/>
    </row>
    <row r="228" spans="1:11" ht="15">
      <c r="A228" s="1">
        <v>243</v>
      </c>
      <c r="D228" s="87">
        <v>243</v>
      </c>
      <c r="E228" s="89" t="s">
        <v>132</v>
      </c>
      <c r="F228" s="13"/>
      <c r="G228" s="13"/>
      <c r="H228" s="116">
        <v>0</v>
      </c>
      <c r="I228" s="115">
        <v>0</v>
      </c>
      <c r="J228" s="124">
        <v>0</v>
      </c>
      <c r="K228" s="115">
        <v>0</v>
      </c>
    </row>
    <row r="229" spans="1:11" ht="15">
      <c r="D229" s="87"/>
      <c r="E229" s="13" t="s">
        <v>133</v>
      </c>
      <c r="F229" s="13"/>
      <c r="G229" s="13"/>
      <c r="H229" s="116">
        <v>1119547905.76</v>
      </c>
      <c r="I229" s="115">
        <v>3.0029333552279599E-2</v>
      </c>
      <c r="J229" s="124">
        <v>2188</v>
      </c>
      <c r="K229" s="115">
        <v>1.9963685800052901E-2</v>
      </c>
    </row>
    <row r="230" spans="1:11" ht="15">
      <c r="A230" s="1">
        <v>249</v>
      </c>
      <c r="D230" s="87">
        <v>249</v>
      </c>
      <c r="E230" s="13" t="s">
        <v>134</v>
      </c>
      <c r="F230" s="13"/>
      <c r="G230" s="13"/>
      <c r="H230" s="116">
        <v>7509227906.0900002</v>
      </c>
      <c r="I230" s="115">
        <v>0.20141800842277</v>
      </c>
      <c r="J230" s="124">
        <v>15091</v>
      </c>
      <c r="K230" s="115">
        <v>0.13769286216115101</v>
      </c>
    </row>
    <row r="231" spans="1:11" ht="15">
      <c r="D231" s="87"/>
      <c r="E231" s="13" t="s">
        <v>135</v>
      </c>
      <c r="F231" s="13"/>
      <c r="G231" s="13"/>
      <c r="H231" s="116">
        <v>4173723555.6700001</v>
      </c>
      <c r="I231" s="115">
        <v>0.111950668804242</v>
      </c>
      <c r="J231" s="124">
        <v>9675</v>
      </c>
      <c r="K231" s="115">
        <v>8.8276352886431403E-2</v>
      </c>
    </row>
    <row r="232" spans="1:11" ht="15">
      <c r="D232" s="87"/>
      <c r="E232" s="89" t="s">
        <v>136</v>
      </c>
      <c r="F232" s="13"/>
      <c r="G232" s="13"/>
      <c r="H232" s="116">
        <v>5339775771.1499996</v>
      </c>
      <c r="I232" s="115">
        <v>0.14322737499776</v>
      </c>
      <c r="J232" s="124">
        <v>14168</v>
      </c>
      <c r="K232" s="115">
        <v>0.12927125247493099</v>
      </c>
    </row>
    <row r="233" spans="1:11" ht="15">
      <c r="D233" s="87"/>
      <c r="E233" s="89" t="s">
        <v>137</v>
      </c>
      <c r="F233" s="13"/>
      <c r="G233" s="13"/>
      <c r="H233" s="116">
        <v>6825878473.8800001</v>
      </c>
      <c r="I233" s="115">
        <v>0.18308870967010599</v>
      </c>
      <c r="J233" s="124">
        <v>18782</v>
      </c>
      <c r="K233" s="115">
        <v>0.17137017673518901</v>
      </c>
    </row>
    <row r="234" spans="1:11" ht="15">
      <c r="D234" s="87"/>
      <c r="E234" s="89" t="s">
        <v>138</v>
      </c>
      <c r="F234" s="13"/>
      <c r="G234" s="13"/>
      <c r="H234" s="116">
        <v>4503125496.46</v>
      </c>
      <c r="I234" s="115">
        <v>0.12078612881614401</v>
      </c>
      <c r="J234" s="124">
        <v>14425</v>
      </c>
      <c r="K234" s="115">
        <v>0.131616164381062</v>
      </c>
    </row>
    <row r="235" spans="1:11" ht="15">
      <c r="D235" s="87"/>
      <c r="E235" s="89" t="s">
        <v>139</v>
      </c>
      <c r="F235" s="13"/>
      <c r="G235" s="13"/>
      <c r="H235" s="116">
        <v>1052923211.45</v>
      </c>
      <c r="I235" s="115">
        <v>2.8242277225381699E-2</v>
      </c>
      <c r="J235" s="124">
        <v>3544</v>
      </c>
      <c r="K235" s="115">
        <v>3.2336061460414803E-2</v>
      </c>
    </row>
    <row r="236" spans="1:11" ht="15">
      <c r="D236" s="87"/>
      <c r="E236" s="89" t="s">
        <v>140</v>
      </c>
      <c r="F236" s="13"/>
      <c r="G236" s="13"/>
      <c r="H236" s="116">
        <v>1373150278.9000001</v>
      </c>
      <c r="I236" s="115">
        <v>3.6831642067609201E-2</v>
      </c>
      <c r="J236" s="124">
        <v>5023</v>
      </c>
      <c r="K236" s="115">
        <v>4.58307101342166E-2</v>
      </c>
    </row>
    <row r="237" spans="1:11" ht="15">
      <c r="D237" s="87"/>
      <c r="E237" s="13" t="s">
        <v>141</v>
      </c>
      <c r="F237" s="13"/>
      <c r="G237" s="13"/>
      <c r="H237" s="116">
        <v>1065542967.16</v>
      </c>
      <c r="I237" s="115">
        <v>2.85807735519919E-2</v>
      </c>
      <c r="J237" s="124">
        <v>4053</v>
      </c>
      <c r="K237" s="115">
        <v>3.6980264418471E-2</v>
      </c>
    </row>
    <row r="238" spans="1:11" ht="15">
      <c r="D238" s="87"/>
      <c r="E238" s="89" t="s">
        <v>142</v>
      </c>
      <c r="F238" s="13"/>
      <c r="G238" s="13"/>
      <c r="H238" s="116">
        <v>1330178616.47</v>
      </c>
      <c r="I238" s="115">
        <v>3.5679024678243999E-2</v>
      </c>
      <c r="J238" s="124">
        <v>5228</v>
      </c>
      <c r="K238" s="115">
        <v>4.7701165156616397E-2</v>
      </c>
    </row>
    <row r="239" spans="1:11" ht="15">
      <c r="D239" s="87"/>
      <c r="E239" s="89" t="s">
        <v>143</v>
      </c>
      <c r="F239" s="13"/>
      <c r="G239" s="13"/>
      <c r="H239" s="153">
        <v>2988735744.9900098</v>
      </c>
      <c r="I239" s="115">
        <v>8.0166058213471003E-2</v>
      </c>
      <c r="J239" s="154">
        <v>17422</v>
      </c>
      <c r="K239" s="115">
        <v>0.158961304391463</v>
      </c>
    </row>
    <row r="240" spans="1:11" ht="15">
      <c r="D240" s="87"/>
      <c r="E240" s="85" t="s">
        <v>81</v>
      </c>
      <c r="F240" s="85"/>
      <c r="G240" s="85"/>
      <c r="H240" s="146">
        <v>37281809927.980003</v>
      </c>
      <c r="I240" s="147">
        <v>1</v>
      </c>
      <c r="J240" s="155">
        <v>109599</v>
      </c>
      <c r="K240" s="147">
        <v>1</v>
      </c>
    </row>
    <row r="241" spans="1:11">
      <c r="H241" s="142"/>
      <c r="I241" s="156"/>
      <c r="J241" s="157"/>
      <c r="K241" s="156"/>
    </row>
    <row r="242" spans="1:11" ht="15">
      <c r="D242" s="71" t="s">
        <v>144</v>
      </c>
      <c r="E242" s="13"/>
      <c r="F242" s="13"/>
      <c r="G242" s="13"/>
      <c r="H242" s="116"/>
      <c r="I242" s="115"/>
      <c r="J242" s="158"/>
      <c r="K242" s="115"/>
    </row>
    <row r="243" spans="1:11" ht="15">
      <c r="D243" s="71"/>
      <c r="E243" s="13" t="s">
        <v>332</v>
      </c>
      <c r="F243" s="13"/>
      <c r="G243" s="13"/>
      <c r="H243" s="116">
        <v>0</v>
      </c>
      <c r="I243" s="115">
        <v>0</v>
      </c>
      <c r="J243" s="124">
        <v>0</v>
      </c>
      <c r="K243" s="115">
        <v>0</v>
      </c>
    </row>
    <row r="244" spans="1:11" ht="15">
      <c r="A244" s="1">
        <v>1004</v>
      </c>
      <c r="D244" s="87">
        <v>1004</v>
      </c>
      <c r="E244" s="89" t="s">
        <v>132</v>
      </c>
      <c r="F244" s="13"/>
      <c r="G244" s="13"/>
      <c r="H244" s="116">
        <v>328153759.00999999</v>
      </c>
      <c r="I244" s="115">
        <v>0.1132</v>
      </c>
      <c r="J244" s="124">
        <v>758</v>
      </c>
      <c r="K244" s="115">
        <v>0.1169</v>
      </c>
    </row>
    <row r="245" spans="1:11" ht="15">
      <c r="D245" s="87"/>
      <c r="E245" s="13" t="s">
        <v>133</v>
      </c>
      <c r="F245" s="13"/>
      <c r="G245" s="13"/>
      <c r="H245" s="116">
        <v>427186845.38999999</v>
      </c>
      <c r="I245" s="115">
        <v>0.14749999999999999</v>
      </c>
      <c r="J245" s="124">
        <v>1015</v>
      </c>
      <c r="K245" s="115">
        <v>0.15640000000000001</v>
      </c>
    </row>
    <row r="246" spans="1:11" ht="15">
      <c r="A246" s="1">
        <v>1013</v>
      </c>
      <c r="D246" s="87">
        <v>1013</v>
      </c>
      <c r="E246" s="13" t="s">
        <v>134</v>
      </c>
      <c r="F246" s="13"/>
      <c r="G246" s="13"/>
      <c r="H246" s="116">
        <v>572872977.66999996</v>
      </c>
      <c r="I246" s="115">
        <v>0.1978</v>
      </c>
      <c r="J246" s="124">
        <v>1279</v>
      </c>
      <c r="K246" s="115">
        <v>0.1971</v>
      </c>
    </row>
    <row r="247" spans="1:11" ht="15">
      <c r="D247" s="87"/>
      <c r="E247" s="13" t="s">
        <v>135</v>
      </c>
      <c r="F247" s="13"/>
      <c r="G247" s="13"/>
      <c r="H247" s="116">
        <v>445447572.5</v>
      </c>
      <c r="I247" s="115">
        <v>0.15379999999999999</v>
      </c>
      <c r="J247" s="124">
        <v>1021</v>
      </c>
      <c r="K247" s="115">
        <v>0.1573</v>
      </c>
    </row>
    <row r="248" spans="1:11" ht="15">
      <c r="D248" s="87"/>
      <c r="E248" s="89" t="s">
        <v>136</v>
      </c>
      <c r="F248" s="13"/>
      <c r="G248" s="13"/>
      <c r="H248" s="116">
        <v>649403942.24000001</v>
      </c>
      <c r="I248" s="115">
        <v>0.22420000000000001</v>
      </c>
      <c r="J248" s="124">
        <v>1392</v>
      </c>
      <c r="K248" s="115">
        <v>0.2145</v>
      </c>
    </row>
    <row r="249" spans="1:11" ht="15">
      <c r="D249" s="87"/>
      <c r="E249" s="89" t="s">
        <v>137</v>
      </c>
      <c r="F249" s="13"/>
      <c r="G249" s="13"/>
      <c r="H249" s="116">
        <v>212622389.06</v>
      </c>
      <c r="I249" s="115">
        <v>7.3400000000000007E-2</v>
      </c>
      <c r="J249" s="124">
        <v>469</v>
      </c>
      <c r="K249" s="115">
        <v>7.2300000000000003E-2</v>
      </c>
    </row>
    <row r="250" spans="1:11" ht="15">
      <c r="D250" s="87"/>
      <c r="E250" s="13" t="s">
        <v>145</v>
      </c>
      <c r="F250" s="13"/>
      <c r="G250" s="13"/>
      <c r="H250" s="116">
        <v>261013682.12</v>
      </c>
      <c r="I250" s="115">
        <v>9.01E-2</v>
      </c>
      <c r="J250" s="124">
        <v>555</v>
      </c>
      <c r="K250" s="115">
        <v>8.5500000000000007E-2</v>
      </c>
    </row>
    <row r="251" spans="1:11" ht="15">
      <c r="D251" s="87"/>
      <c r="E251" s="85" t="s">
        <v>81</v>
      </c>
      <c r="F251" s="85"/>
      <c r="G251" s="85"/>
      <c r="H251" s="146">
        <v>2896701167.9899998</v>
      </c>
      <c r="I251" s="147">
        <v>1</v>
      </c>
      <c r="J251" s="155">
        <v>6489</v>
      </c>
      <c r="K251" s="147">
        <v>1</v>
      </c>
    </row>
    <row r="252" spans="1:11" ht="15">
      <c r="D252" s="87"/>
      <c r="E252" s="13"/>
      <c r="F252" s="13"/>
      <c r="G252" s="13"/>
      <c r="H252" s="153"/>
      <c r="I252" s="159"/>
      <c r="J252" s="154"/>
      <c r="K252" s="159"/>
    </row>
    <row r="253" spans="1:11" ht="15">
      <c r="D253" s="71" t="s">
        <v>146</v>
      </c>
      <c r="E253" s="13"/>
      <c r="F253" s="13"/>
      <c r="G253" s="13"/>
      <c r="H253" s="116"/>
      <c r="I253" s="115"/>
      <c r="J253" s="115"/>
      <c r="K253" s="115"/>
    </row>
    <row r="254" spans="1:11" ht="15">
      <c r="A254" s="1">
        <v>1054</v>
      </c>
      <c r="D254" s="87">
        <v>1054</v>
      </c>
      <c r="E254" s="89" t="s">
        <v>132</v>
      </c>
      <c r="F254" s="13"/>
      <c r="G254" s="13"/>
      <c r="H254" s="116">
        <v>723812435.08000004</v>
      </c>
      <c r="I254" s="115">
        <v>0.43840000000000001</v>
      </c>
      <c r="J254" s="138">
        <v>2253</v>
      </c>
      <c r="K254" s="115">
        <v>0.43070000000000003</v>
      </c>
    </row>
    <row r="255" spans="1:11" ht="15">
      <c r="D255" s="87"/>
      <c r="E255" s="13" t="s">
        <v>133</v>
      </c>
      <c r="F255" s="13"/>
      <c r="G255" s="13"/>
      <c r="H255" s="116">
        <v>289265091.47000003</v>
      </c>
      <c r="I255" s="115">
        <v>0.17519999999999999</v>
      </c>
      <c r="J255" s="138">
        <v>973</v>
      </c>
      <c r="K255" s="115">
        <v>0.186</v>
      </c>
    </row>
    <row r="256" spans="1:11" ht="15">
      <c r="A256" s="1">
        <v>1063</v>
      </c>
      <c r="D256" s="87">
        <v>1063</v>
      </c>
      <c r="E256" s="13" t="s">
        <v>134</v>
      </c>
      <c r="F256" s="13"/>
      <c r="G256" s="13"/>
      <c r="H256" s="116">
        <v>537834905.51999998</v>
      </c>
      <c r="I256" s="115">
        <v>0.32569999999999999</v>
      </c>
      <c r="J256" s="138">
        <v>1620</v>
      </c>
      <c r="K256" s="115">
        <v>0.30969999999999998</v>
      </c>
    </row>
    <row r="257" spans="2:11" ht="15">
      <c r="D257" s="87"/>
      <c r="E257" s="13" t="s">
        <v>135</v>
      </c>
      <c r="F257" s="13"/>
      <c r="G257" s="13"/>
      <c r="H257" s="116">
        <v>73223619.709999993</v>
      </c>
      <c r="I257" s="115">
        <v>4.4299999999999999E-2</v>
      </c>
      <c r="J257" s="138">
        <v>253</v>
      </c>
      <c r="K257" s="115">
        <v>4.8399999999999999E-2</v>
      </c>
    </row>
    <row r="258" spans="2:11" ht="15">
      <c r="D258" s="87"/>
      <c r="E258" s="89" t="s">
        <v>136</v>
      </c>
      <c r="F258" s="13"/>
      <c r="G258" s="13"/>
      <c r="H258" s="116">
        <v>11700082.800000001</v>
      </c>
      <c r="I258" s="115">
        <v>7.1000000000000004E-3</v>
      </c>
      <c r="J258" s="138">
        <v>58</v>
      </c>
      <c r="K258" s="115">
        <v>1.11E-2</v>
      </c>
    </row>
    <row r="259" spans="2:11" ht="15">
      <c r="D259" s="87"/>
      <c r="E259" s="89" t="s">
        <v>137</v>
      </c>
      <c r="F259" s="13"/>
      <c r="G259" s="13"/>
      <c r="H259" s="116">
        <v>15316936.9</v>
      </c>
      <c r="I259" s="115">
        <v>9.2999999999999992E-3</v>
      </c>
      <c r="J259" s="138">
        <v>74</v>
      </c>
      <c r="K259" s="115">
        <v>1.41E-2</v>
      </c>
    </row>
    <row r="260" spans="2:11" ht="15">
      <c r="D260" s="87"/>
      <c r="E260" s="13" t="s">
        <v>145</v>
      </c>
      <c r="F260" s="13"/>
      <c r="G260" s="13"/>
      <c r="H260" s="116">
        <v>0</v>
      </c>
      <c r="I260" s="115">
        <v>0</v>
      </c>
      <c r="J260" s="138">
        <v>0</v>
      </c>
      <c r="K260" s="115">
        <v>0</v>
      </c>
    </row>
    <row r="261" spans="2:11" ht="15">
      <c r="B261" s="1"/>
      <c r="D261" s="87"/>
      <c r="E261" s="85" t="s">
        <v>77</v>
      </c>
      <c r="F261" s="85" t="s">
        <v>255</v>
      </c>
      <c r="G261" s="85"/>
      <c r="H261" s="146">
        <v>1651153071.48</v>
      </c>
      <c r="I261" s="147">
        <v>1</v>
      </c>
      <c r="J261" s="148">
        <v>5231</v>
      </c>
      <c r="K261" s="147">
        <v>1</v>
      </c>
    </row>
    <row r="262" spans="2:11">
      <c r="B262" s="1"/>
      <c r="F262" s="41"/>
      <c r="G262" s="42"/>
      <c r="H262" s="43"/>
      <c r="I262" s="42"/>
    </row>
    <row r="263" spans="2:11">
      <c r="B263" s="1"/>
      <c r="F263" s="41"/>
      <c r="G263" s="42"/>
      <c r="H263" s="43"/>
      <c r="I263" s="42"/>
    </row>
    <row r="264" spans="2:11">
      <c r="B264" s="1"/>
      <c r="F264" s="41"/>
      <c r="G264" s="42"/>
      <c r="H264" s="43"/>
      <c r="I264" s="42"/>
    </row>
    <row r="265" spans="2:11">
      <c r="B265" s="1"/>
      <c r="F265" s="41"/>
      <c r="G265" s="42"/>
      <c r="H265" s="43"/>
      <c r="I265" s="42"/>
    </row>
    <row r="266" spans="2:11">
      <c r="B266" s="1"/>
      <c r="F266" s="41"/>
      <c r="G266" s="42"/>
      <c r="I266" s="42"/>
    </row>
    <row r="267" spans="2:11">
      <c r="B267" s="1"/>
      <c r="F267" s="41"/>
      <c r="G267" s="42"/>
      <c r="I267" s="42"/>
    </row>
    <row r="268" spans="2:11">
      <c r="B268" s="1"/>
      <c r="F268" s="41"/>
      <c r="G268" s="42"/>
      <c r="I268" s="42"/>
    </row>
    <row r="269" spans="2:11" ht="15.75">
      <c r="D269" s="87"/>
      <c r="E269" s="13"/>
      <c r="F269" s="13"/>
      <c r="G269" s="13"/>
      <c r="H269" s="133" t="s">
        <v>70</v>
      </c>
      <c r="I269" s="133"/>
      <c r="J269" s="152" t="s">
        <v>71</v>
      </c>
      <c r="K269" s="152"/>
    </row>
    <row r="270" spans="2:11" ht="15">
      <c r="D270" s="87"/>
      <c r="E270" s="13"/>
      <c r="F270" s="13"/>
      <c r="G270" s="13"/>
      <c r="H270" s="135" t="s">
        <v>251</v>
      </c>
      <c r="I270" s="135" t="s">
        <v>72</v>
      </c>
      <c r="J270" s="136"/>
      <c r="K270" s="137" t="s">
        <v>72</v>
      </c>
    </row>
    <row r="271" spans="2:11" ht="15">
      <c r="D271" s="71" t="s">
        <v>147</v>
      </c>
      <c r="E271" s="13"/>
      <c r="F271" s="13"/>
      <c r="G271" s="13"/>
      <c r="H271" s="153"/>
      <c r="I271" s="159"/>
      <c r="J271" s="160"/>
      <c r="K271" s="159"/>
    </row>
    <row r="272" spans="2:11" ht="12.75" customHeight="1">
      <c r="D272" s="90" t="s">
        <v>0</v>
      </c>
      <c r="E272" s="90" t="s">
        <v>148</v>
      </c>
      <c r="F272" s="13"/>
      <c r="G272" s="13"/>
      <c r="H272" s="116">
        <v>1102394844.6800001</v>
      </c>
      <c r="I272" s="115">
        <v>2.9600000000000001E-2</v>
      </c>
      <c r="J272" s="138">
        <v>3651</v>
      </c>
      <c r="K272" s="115">
        <v>3.3300000000000003E-2</v>
      </c>
    </row>
    <row r="273" spans="4:11" ht="15">
      <c r="D273" s="90" t="s">
        <v>0</v>
      </c>
      <c r="E273" s="90" t="s">
        <v>149</v>
      </c>
      <c r="F273" s="13"/>
      <c r="G273" s="13"/>
      <c r="H273" s="116">
        <v>2267815748.2600002</v>
      </c>
      <c r="I273" s="115">
        <v>6.08E-2</v>
      </c>
      <c r="J273" s="138">
        <v>10282</v>
      </c>
      <c r="K273" s="115">
        <v>9.3799999999999994E-2</v>
      </c>
    </row>
    <row r="274" spans="4:11" ht="12.75" customHeight="1">
      <c r="D274" s="90" t="s">
        <v>0</v>
      </c>
      <c r="E274" s="90" t="s">
        <v>150</v>
      </c>
      <c r="F274" s="13"/>
      <c r="G274" s="13"/>
      <c r="H274" s="116">
        <v>399131419.69999999</v>
      </c>
      <c r="I274" s="115">
        <v>1.0699999999999999E-2</v>
      </c>
      <c r="J274" s="138">
        <v>1598</v>
      </c>
      <c r="K274" s="115">
        <v>1.46E-2</v>
      </c>
    </row>
    <row r="275" spans="4:11" ht="15">
      <c r="D275" s="90" t="s">
        <v>0</v>
      </c>
      <c r="E275" s="90" t="s">
        <v>151</v>
      </c>
      <c r="F275" s="13"/>
      <c r="G275" s="13"/>
      <c r="H275" s="116">
        <v>548758226.79999995</v>
      </c>
      <c r="I275" s="115">
        <v>1.47E-2</v>
      </c>
      <c r="J275" s="138">
        <v>1579</v>
      </c>
      <c r="K275" s="115">
        <v>1.44E-2</v>
      </c>
    </row>
    <row r="276" spans="4:11" ht="15">
      <c r="D276" s="90" t="s">
        <v>0</v>
      </c>
      <c r="E276" s="90" t="s">
        <v>152</v>
      </c>
      <c r="F276" s="13"/>
      <c r="G276" s="13"/>
      <c r="H276" s="116">
        <v>22198155212.959999</v>
      </c>
      <c r="I276" s="115">
        <v>0.59540000000000004</v>
      </c>
      <c r="J276" s="138">
        <v>63130</v>
      </c>
      <c r="K276" s="115">
        <v>0.57599999999999996</v>
      </c>
    </row>
    <row r="277" spans="4:11" ht="12.75" customHeight="1">
      <c r="D277" s="90" t="s">
        <v>0</v>
      </c>
      <c r="E277" s="90" t="s">
        <v>153</v>
      </c>
      <c r="F277" s="13"/>
      <c r="G277" s="13"/>
      <c r="H277" s="116">
        <v>10765554475.58</v>
      </c>
      <c r="I277" s="115">
        <v>0.2888</v>
      </c>
      <c r="J277" s="138">
        <v>29359</v>
      </c>
      <c r="K277" s="115">
        <v>0.26790000000000003</v>
      </c>
    </row>
    <row r="278" spans="4:11" ht="15.75">
      <c r="D278" s="14" t="s">
        <v>0</v>
      </c>
      <c r="E278" s="85" t="s">
        <v>77</v>
      </c>
      <c r="F278" s="85"/>
      <c r="G278" s="85"/>
      <c r="H278" s="146">
        <v>37281809927.980003</v>
      </c>
      <c r="I278" s="147">
        <v>1</v>
      </c>
      <c r="J278" s="148">
        <v>109599</v>
      </c>
      <c r="K278" s="140">
        <v>1</v>
      </c>
    </row>
    <row r="279" spans="4:11">
      <c r="D279" s="15" t="s">
        <v>0</v>
      </c>
      <c r="H279" s="149"/>
      <c r="I279" s="150"/>
      <c r="J279" s="151"/>
      <c r="K279" s="150"/>
    </row>
    <row r="280" spans="4:11" ht="15">
      <c r="D280" s="71" t="s">
        <v>154</v>
      </c>
      <c r="E280" s="13"/>
      <c r="F280" s="13"/>
      <c r="G280" s="13"/>
      <c r="H280" s="153"/>
      <c r="I280" s="159"/>
      <c r="J280" s="160"/>
      <c r="K280" s="159"/>
    </row>
    <row r="281" spans="4:11" ht="15">
      <c r="D281" s="91"/>
      <c r="E281" s="89" t="s">
        <v>155</v>
      </c>
      <c r="F281" s="13"/>
      <c r="G281" s="13"/>
      <c r="H281" s="153">
        <v>707760.24</v>
      </c>
      <c r="I281" s="115">
        <v>0</v>
      </c>
      <c r="J281" s="124">
        <v>79</v>
      </c>
      <c r="K281" s="115">
        <v>7.2080949643701096E-4</v>
      </c>
    </row>
    <row r="282" spans="4:11" ht="15">
      <c r="D282" s="91"/>
      <c r="E282" s="13" t="s">
        <v>156</v>
      </c>
      <c r="F282" s="13"/>
      <c r="G282" s="13"/>
      <c r="H282" s="153">
        <v>32118886.399999999</v>
      </c>
      <c r="I282" s="115">
        <v>8.9999999999999998E-4</v>
      </c>
      <c r="J282" s="124">
        <v>940</v>
      </c>
      <c r="K282" s="115">
        <v>8.5767205905163402E-3</v>
      </c>
    </row>
    <row r="283" spans="4:11" ht="15">
      <c r="D283" s="91"/>
      <c r="E283" s="13" t="s">
        <v>157</v>
      </c>
      <c r="F283" s="13"/>
      <c r="G283" s="13"/>
      <c r="H283" s="153">
        <v>342130363.36000001</v>
      </c>
      <c r="I283" s="115">
        <v>9.1999999999999998E-3</v>
      </c>
      <c r="J283" s="124">
        <v>3855</v>
      </c>
      <c r="K283" s="115">
        <v>3.5173678591958003E-2</v>
      </c>
    </row>
    <row r="284" spans="4:11" ht="15">
      <c r="D284" s="91"/>
      <c r="E284" s="13" t="s">
        <v>158</v>
      </c>
      <c r="F284" s="13"/>
      <c r="G284" s="13"/>
      <c r="H284" s="153">
        <v>1294909835.5699999</v>
      </c>
      <c r="I284" s="115">
        <v>3.4700000000000002E-2</v>
      </c>
      <c r="J284" s="124">
        <v>8649</v>
      </c>
      <c r="K284" s="115">
        <v>7.8914953603591298E-2</v>
      </c>
    </row>
    <row r="285" spans="4:11" ht="15">
      <c r="D285" s="91"/>
      <c r="E285" s="13" t="s">
        <v>159</v>
      </c>
      <c r="F285" s="13"/>
      <c r="G285" s="13"/>
      <c r="H285" s="153">
        <v>3221536043.6100001</v>
      </c>
      <c r="I285" s="115">
        <v>8.6400000000000005E-2</v>
      </c>
      <c r="J285" s="124">
        <v>14237</v>
      </c>
      <c r="K285" s="115">
        <v>0.12990082026295899</v>
      </c>
    </row>
    <row r="286" spans="4:11" ht="15">
      <c r="D286" s="91"/>
      <c r="E286" s="13" t="s">
        <v>160</v>
      </c>
      <c r="F286" s="13"/>
      <c r="G286" s="13"/>
      <c r="H286" s="153">
        <v>9630677932.8999996</v>
      </c>
      <c r="I286" s="115">
        <v>0.25829999999999997</v>
      </c>
      <c r="J286" s="124">
        <v>30859</v>
      </c>
      <c r="K286" s="115">
        <v>0.28156278798164203</v>
      </c>
    </row>
    <row r="287" spans="4:11" ht="15">
      <c r="D287" s="91"/>
      <c r="E287" s="13" t="s">
        <v>161</v>
      </c>
      <c r="F287" s="13"/>
      <c r="G287" s="13"/>
      <c r="H287" s="153">
        <v>22759729105.900002</v>
      </c>
      <c r="I287" s="115">
        <v>0.61050000000000004</v>
      </c>
      <c r="J287" s="124">
        <v>50980</v>
      </c>
      <c r="K287" s="115">
        <v>0.46515022947289703</v>
      </c>
    </row>
    <row r="288" spans="4:11" ht="15">
      <c r="D288" s="91"/>
      <c r="E288" s="85" t="s">
        <v>77</v>
      </c>
      <c r="F288" s="85"/>
      <c r="G288" s="85"/>
      <c r="H288" s="146">
        <v>37281809927.980003</v>
      </c>
      <c r="I288" s="147">
        <v>1</v>
      </c>
      <c r="J288" s="148">
        <v>109599</v>
      </c>
      <c r="K288" s="147">
        <v>1</v>
      </c>
    </row>
    <row r="289" spans="4:11">
      <c r="D289" s="55"/>
      <c r="H289" s="149"/>
      <c r="I289" s="150"/>
      <c r="J289" s="151"/>
      <c r="K289" s="150"/>
    </row>
    <row r="290" spans="4:11" ht="15">
      <c r="D290" s="71" t="s">
        <v>162</v>
      </c>
      <c r="E290" s="13"/>
      <c r="F290" s="65"/>
      <c r="G290" s="13"/>
      <c r="H290" s="107"/>
      <c r="I290" s="107"/>
      <c r="J290" s="107"/>
      <c r="K290" s="107"/>
    </row>
    <row r="291" spans="4:11">
      <c r="D291" s="17"/>
      <c r="F291" s="46"/>
      <c r="H291" s="161"/>
      <c r="I291" s="161"/>
      <c r="J291" s="161"/>
      <c r="K291" s="161"/>
    </row>
    <row r="292" spans="4:11" ht="15">
      <c r="D292" s="13"/>
      <c r="E292" s="13" t="s">
        <v>163</v>
      </c>
      <c r="F292" s="13"/>
      <c r="G292" s="13"/>
      <c r="H292" s="116">
        <v>85616805.510000005</v>
      </c>
      <c r="I292" s="115">
        <v>2.3E-3</v>
      </c>
      <c r="J292" s="138">
        <v>255</v>
      </c>
      <c r="K292" s="115">
        <v>2.3E-3</v>
      </c>
    </row>
    <row r="293" spans="4:11" ht="15">
      <c r="D293" s="13"/>
      <c r="E293" s="13" t="s">
        <v>164</v>
      </c>
      <c r="F293" s="13"/>
      <c r="G293" s="13"/>
      <c r="H293" s="116">
        <v>29706208.579999998</v>
      </c>
      <c r="I293" s="115">
        <v>8.0000000000000004E-4</v>
      </c>
      <c r="J293" s="138">
        <v>70</v>
      </c>
      <c r="K293" s="115">
        <v>5.9999999999999995E-4</v>
      </c>
    </row>
    <row r="294" spans="4:11" ht="15">
      <c r="D294" s="13"/>
      <c r="E294" s="13" t="s">
        <v>165</v>
      </c>
      <c r="F294" s="13"/>
      <c r="G294" s="13"/>
      <c r="H294" s="116">
        <v>0</v>
      </c>
      <c r="I294" s="115">
        <v>0</v>
      </c>
      <c r="J294" s="138">
        <v>0</v>
      </c>
      <c r="K294" s="115">
        <v>0</v>
      </c>
    </row>
    <row r="295" spans="4:11" ht="15">
      <c r="D295" s="13"/>
      <c r="E295" s="13" t="s">
        <v>166</v>
      </c>
      <c r="F295" s="13"/>
      <c r="G295" s="13"/>
      <c r="H295" s="116">
        <v>0</v>
      </c>
      <c r="I295" s="115">
        <v>0</v>
      </c>
      <c r="J295" s="138">
        <v>0</v>
      </c>
      <c r="K295" s="115">
        <v>0</v>
      </c>
    </row>
    <row r="296" spans="4:11" ht="15">
      <c r="D296" s="13"/>
      <c r="E296" s="85" t="s">
        <v>77</v>
      </c>
      <c r="F296" s="85"/>
      <c r="G296" s="85"/>
      <c r="H296" s="146">
        <v>115323014.09</v>
      </c>
      <c r="I296" s="147">
        <v>3.0999999999999999E-3</v>
      </c>
      <c r="J296" s="148">
        <v>325</v>
      </c>
      <c r="K296" s="147">
        <v>2.8999999999999998E-3</v>
      </c>
    </row>
    <row r="298" spans="4:11" ht="15.75">
      <c r="D298" s="71" t="s">
        <v>167</v>
      </c>
      <c r="E298" s="13"/>
      <c r="F298" s="13"/>
      <c r="G298" s="13"/>
      <c r="H298" s="107"/>
      <c r="I298" s="162" t="s">
        <v>72</v>
      </c>
      <c r="J298" s="14"/>
      <c r="K298" s="13"/>
    </row>
    <row r="299" spans="4:11" ht="15.75">
      <c r="D299" s="13"/>
      <c r="E299" s="13"/>
      <c r="F299" s="13"/>
      <c r="G299" s="13"/>
      <c r="H299" s="163" t="s">
        <v>0</v>
      </c>
      <c r="I299" s="164"/>
      <c r="J299" s="14"/>
      <c r="K299" s="19"/>
    </row>
    <row r="300" spans="4:11" ht="15.75">
      <c r="D300" s="13"/>
      <c r="E300" s="13" t="s">
        <v>168</v>
      </c>
      <c r="F300" s="13"/>
      <c r="G300" s="13"/>
      <c r="H300" s="163"/>
      <c r="I300" s="165">
        <v>0.239895</v>
      </c>
      <c r="J300" s="14"/>
      <c r="K300" s="19"/>
    </row>
    <row r="301" spans="4:11" ht="15.75">
      <c r="D301" s="13"/>
      <c r="E301" s="13" t="s">
        <v>169</v>
      </c>
      <c r="F301" s="13"/>
      <c r="G301" s="13"/>
      <c r="H301" s="163" t="s">
        <v>0</v>
      </c>
      <c r="I301" s="165">
        <v>0.23678733333333299</v>
      </c>
      <c r="J301" s="14"/>
      <c r="K301" s="19"/>
    </row>
    <row r="302" spans="4:11" ht="15.75">
      <c r="D302" s="13"/>
      <c r="E302" s="13" t="s">
        <v>170</v>
      </c>
      <c r="F302" s="13"/>
      <c r="G302" s="13"/>
      <c r="H302" s="163" t="s">
        <v>0</v>
      </c>
      <c r="I302" s="165">
        <v>0.25021975000000002</v>
      </c>
      <c r="J302" s="14"/>
      <c r="K302" s="19"/>
    </row>
    <row r="303" spans="4:11" ht="15.75">
      <c r="D303" s="13"/>
      <c r="E303" s="13" t="s">
        <v>171</v>
      </c>
      <c r="F303" s="13"/>
      <c r="G303" s="13"/>
      <c r="H303" s="166"/>
      <c r="I303" s="165">
        <v>0.20885583069871999</v>
      </c>
      <c r="J303" s="14"/>
      <c r="K303" s="19"/>
    </row>
    <row r="304" spans="4:11">
      <c r="F304" s="57"/>
      <c r="G304" s="58"/>
      <c r="H304" s="15"/>
      <c r="I304" s="56"/>
    </row>
    <row r="305" spans="2:15" ht="15.75">
      <c r="C305" s="20"/>
      <c r="D305" s="21"/>
      <c r="E305" s="21"/>
      <c r="F305" s="21"/>
      <c r="G305" s="21"/>
      <c r="H305" s="14"/>
      <c r="I305" s="19"/>
      <c r="J305" s="13"/>
      <c r="K305" s="13"/>
    </row>
    <row r="307" spans="2:15">
      <c r="B307" s="17" t="s">
        <v>172</v>
      </c>
      <c r="I307" s="22">
        <v>46295</v>
      </c>
      <c r="M307" s="5"/>
    </row>
    <row r="308" spans="2:15">
      <c r="B308" s="2" t="s">
        <v>173</v>
      </c>
      <c r="C308" s="2" t="s">
        <v>174</v>
      </c>
      <c r="D308" s="2" t="s">
        <v>175</v>
      </c>
      <c r="E308" s="2" t="s">
        <v>176</v>
      </c>
      <c r="F308" s="2" t="s">
        <v>177</v>
      </c>
      <c r="G308" s="2" t="s">
        <v>270</v>
      </c>
      <c r="H308" s="2" t="s">
        <v>256</v>
      </c>
      <c r="I308" s="23" t="s">
        <v>178</v>
      </c>
      <c r="J308" s="23" t="s">
        <v>179</v>
      </c>
      <c r="K308" s="23" t="s">
        <v>180</v>
      </c>
      <c r="L308" s="24" t="s">
        <v>181</v>
      </c>
      <c r="M308" s="23" t="s">
        <v>182</v>
      </c>
      <c r="O308" s="1" t="s">
        <v>183</v>
      </c>
    </row>
    <row r="309" spans="2:15">
      <c r="B309" s="2" t="s">
        <v>186</v>
      </c>
      <c r="C309" s="25" t="s">
        <v>187</v>
      </c>
      <c r="D309" s="26">
        <v>42213</v>
      </c>
      <c r="E309" s="2" t="s">
        <v>188</v>
      </c>
      <c r="F309" s="25">
        <v>263000000</v>
      </c>
      <c r="G309" s="27">
        <v>1.4750000000000001</v>
      </c>
      <c r="H309" s="28">
        <v>387925000</v>
      </c>
      <c r="I309" s="29">
        <v>48057</v>
      </c>
      <c r="J309" s="25">
        <v>4.82</v>
      </c>
      <c r="K309" s="30">
        <v>48423</v>
      </c>
      <c r="L309" s="31" t="s">
        <v>185</v>
      </c>
      <c r="M309" s="32">
        <v>1.546E-2</v>
      </c>
      <c r="N309" s="33"/>
      <c r="O309" s="34" t="s">
        <v>257</v>
      </c>
    </row>
    <row r="310" spans="2:15">
      <c r="B310" s="2" t="s">
        <v>189</v>
      </c>
      <c r="C310" s="25" t="s">
        <v>190</v>
      </c>
      <c r="D310" s="26">
        <v>42398</v>
      </c>
      <c r="E310" s="2" t="s">
        <v>188</v>
      </c>
      <c r="F310" s="25">
        <v>100000000</v>
      </c>
      <c r="G310" s="27">
        <v>1.579</v>
      </c>
      <c r="H310" s="28">
        <v>157900000</v>
      </c>
      <c r="I310" s="29">
        <v>49703</v>
      </c>
      <c r="J310" s="25">
        <v>9.33</v>
      </c>
      <c r="K310" s="30">
        <v>50069</v>
      </c>
      <c r="L310" s="31" t="s">
        <v>185</v>
      </c>
      <c r="M310" s="32">
        <v>1.6150000000000001E-2</v>
      </c>
      <c r="N310" s="33"/>
      <c r="O310" s="34" t="s">
        <v>257</v>
      </c>
    </row>
    <row r="311" spans="2:15">
      <c r="B311" s="2" t="s">
        <v>191</v>
      </c>
      <c r="C311" s="25" t="s">
        <v>192</v>
      </c>
      <c r="D311" s="26">
        <v>42872</v>
      </c>
      <c r="E311" s="2" t="s">
        <v>188</v>
      </c>
      <c r="F311" s="25">
        <v>500000000</v>
      </c>
      <c r="G311" s="27">
        <v>1.4732000000000001</v>
      </c>
      <c r="H311" s="28">
        <v>736600000</v>
      </c>
      <c r="I311" s="29">
        <v>48351</v>
      </c>
      <c r="J311" s="25">
        <v>5.63</v>
      </c>
      <c r="K311" s="30">
        <v>48716</v>
      </c>
      <c r="L311" s="31" t="s">
        <v>185</v>
      </c>
      <c r="M311" s="32">
        <v>1.375E-2</v>
      </c>
      <c r="N311" s="33"/>
      <c r="O311" s="34" t="s">
        <v>257</v>
      </c>
    </row>
    <row r="312" spans="2:15">
      <c r="B312" s="2" t="s">
        <v>193</v>
      </c>
      <c r="C312" s="25" t="s">
        <v>194</v>
      </c>
      <c r="D312" s="26">
        <v>43069</v>
      </c>
      <c r="E312" s="2" t="s">
        <v>188</v>
      </c>
      <c r="F312" s="25">
        <v>150000000</v>
      </c>
      <c r="G312" s="27">
        <v>1.5539000000000001</v>
      </c>
      <c r="H312" s="28">
        <v>233085000</v>
      </c>
      <c r="I312" s="29">
        <v>50374</v>
      </c>
      <c r="J312" s="25">
        <v>11.17</v>
      </c>
      <c r="K312" s="30">
        <v>50739</v>
      </c>
      <c r="L312" s="31" t="s">
        <v>185</v>
      </c>
      <c r="M312" s="32">
        <v>1.4659999999999999E-2</v>
      </c>
      <c r="N312" s="33"/>
      <c r="O312" s="34" t="s">
        <v>257</v>
      </c>
    </row>
    <row r="313" spans="2:15">
      <c r="B313" s="2" t="s">
        <v>195</v>
      </c>
      <c r="C313" s="25" t="s">
        <v>196</v>
      </c>
      <c r="D313" s="26">
        <v>43073</v>
      </c>
      <c r="E313" s="2" t="s">
        <v>188</v>
      </c>
      <c r="F313" s="25">
        <v>100000000</v>
      </c>
      <c r="G313" s="27">
        <v>1.5656000000000001</v>
      </c>
      <c r="H313" s="28">
        <v>156560000</v>
      </c>
      <c r="I313" s="29">
        <v>50378</v>
      </c>
      <c r="J313" s="25">
        <v>11.18</v>
      </c>
      <c r="K313" s="30">
        <v>50743</v>
      </c>
      <c r="L313" s="31" t="s">
        <v>185</v>
      </c>
      <c r="M313" s="32">
        <v>1.52E-2</v>
      </c>
      <c r="N313" s="33"/>
      <c r="O313" s="34" t="s">
        <v>257</v>
      </c>
    </row>
    <row r="314" spans="2:15">
      <c r="B314" s="2" t="s">
        <v>197</v>
      </c>
      <c r="C314" s="25" t="s">
        <v>198</v>
      </c>
      <c r="D314" s="26">
        <v>43116</v>
      </c>
      <c r="E314" s="2" t="s">
        <v>188</v>
      </c>
      <c r="F314" s="25">
        <v>500000000</v>
      </c>
      <c r="G314" s="27">
        <v>1.5369999999999999</v>
      </c>
      <c r="H314" s="28">
        <v>768500000</v>
      </c>
      <c r="I314" s="29">
        <v>48593</v>
      </c>
      <c r="J314" s="25">
        <v>6.29</v>
      </c>
      <c r="K314" s="30">
        <v>48958</v>
      </c>
      <c r="L314" s="31" t="s">
        <v>185</v>
      </c>
      <c r="M314" s="32">
        <v>1.2500000000000001E-2</v>
      </c>
      <c r="N314" s="33"/>
      <c r="O314" s="34" t="s">
        <v>257</v>
      </c>
    </row>
    <row r="315" spans="2:15">
      <c r="B315" s="2" t="s">
        <v>200</v>
      </c>
      <c r="C315" s="25" t="s">
        <v>201</v>
      </c>
      <c r="D315" s="26">
        <v>43139</v>
      </c>
      <c r="E315" s="2" t="s">
        <v>188</v>
      </c>
      <c r="F315" s="25">
        <v>100000000</v>
      </c>
      <c r="G315" s="27">
        <v>1.5484</v>
      </c>
      <c r="H315" s="28">
        <v>154840000</v>
      </c>
      <c r="I315" s="29">
        <v>50444</v>
      </c>
      <c r="J315" s="25">
        <v>11.36</v>
      </c>
      <c r="K315" s="30">
        <v>50809</v>
      </c>
      <c r="L315" s="31" t="s">
        <v>185</v>
      </c>
      <c r="M315" s="32">
        <v>1.5800000000000002E-2</v>
      </c>
      <c r="N315" s="33"/>
      <c r="O315" s="34" t="s">
        <v>257</v>
      </c>
    </row>
    <row r="316" spans="2:15">
      <c r="B316" s="2" t="s">
        <v>202</v>
      </c>
      <c r="C316" s="25" t="s">
        <v>203</v>
      </c>
      <c r="D316" s="26">
        <v>43171</v>
      </c>
      <c r="E316" s="2" t="s">
        <v>188</v>
      </c>
      <c r="F316" s="25">
        <v>105000000</v>
      </c>
      <c r="G316" s="27">
        <v>1.5866</v>
      </c>
      <c r="H316" s="28">
        <v>166593000</v>
      </c>
      <c r="I316" s="29">
        <v>50476</v>
      </c>
      <c r="J316" s="25">
        <v>11.45</v>
      </c>
      <c r="K316" s="30">
        <v>50841</v>
      </c>
      <c r="L316" s="31" t="s">
        <v>185</v>
      </c>
      <c r="M316" s="32">
        <v>1.5939999999999999E-2</v>
      </c>
      <c r="N316" s="33"/>
      <c r="O316" s="34" t="s">
        <v>257</v>
      </c>
    </row>
    <row r="317" spans="2:15">
      <c r="B317" s="2" t="s">
        <v>205</v>
      </c>
      <c r="C317" s="25" t="s">
        <v>206</v>
      </c>
      <c r="D317" s="26">
        <v>43494</v>
      </c>
      <c r="E317" s="2" t="s">
        <v>207</v>
      </c>
      <c r="F317" s="25">
        <v>400000000</v>
      </c>
      <c r="G317" s="27">
        <v>1.4300999999999999</v>
      </c>
      <c r="H317" s="28">
        <v>572040000</v>
      </c>
      <c r="I317" s="29">
        <v>46416</v>
      </c>
      <c r="J317" s="25">
        <v>0.33</v>
      </c>
      <c r="K317" s="30">
        <v>46781</v>
      </c>
      <c r="L317" s="31" t="s">
        <v>185</v>
      </c>
      <c r="M317" s="32">
        <v>2.5000000000000001E-3</v>
      </c>
      <c r="N317" s="33"/>
      <c r="O317" s="34">
        <v>0</v>
      </c>
    </row>
    <row r="318" spans="2:15">
      <c r="B318" s="2" t="s">
        <v>208</v>
      </c>
      <c r="C318" s="25" t="s">
        <v>209</v>
      </c>
      <c r="D318" s="26">
        <v>43560</v>
      </c>
      <c r="E318" s="26" t="s">
        <v>188</v>
      </c>
      <c r="F318" s="35">
        <v>110000000</v>
      </c>
      <c r="G318" s="27">
        <v>1.5813999999999999</v>
      </c>
      <c r="H318" s="28">
        <v>173954000</v>
      </c>
      <c r="I318" s="29">
        <v>50865</v>
      </c>
      <c r="J318" s="25">
        <v>12.51</v>
      </c>
      <c r="K318" s="30">
        <v>51231</v>
      </c>
      <c r="L318" s="31" t="s">
        <v>185</v>
      </c>
      <c r="M318" s="32">
        <v>1.2529999999999999E-2</v>
      </c>
      <c r="N318" s="33"/>
      <c r="O318" s="34" t="s">
        <v>257</v>
      </c>
    </row>
    <row r="319" spans="2:15">
      <c r="B319" s="2" t="s">
        <v>210</v>
      </c>
      <c r="C319" s="25" t="s">
        <v>211</v>
      </c>
      <c r="D319" s="26">
        <v>43560</v>
      </c>
      <c r="E319" s="2" t="s">
        <v>184</v>
      </c>
      <c r="F319" s="25">
        <v>50000000</v>
      </c>
      <c r="G319" s="27">
        <v>1</v>
      </c>
      <c r="H319" s="28">
        <v>50000000</v>
      </c>
      <c r="I319" s="29">
        <v>49039</v>
      </c>
      <c r="J319" s="25">
        <v>7.51</v>
      </c>
      <c r="K319" s="30">
        <v>49404</v>
      </c>
      <c r="L319" s="31" t="s">
        <v>185</v>
      </c>
      <c r="M319" s="32">
        <v>3.0499999999999999E-2</v>
      </c>
      <c r="N319" s="33"/>
      <c r="O319" s="34" t="s">
        <v>257</v>
      </c>
    </row>
    <row r="320" spans="2:15">
      <c r="B320" s="2" t="s">
        <v>212</v>
      </c>
      <c r="C320" s="25" t="s">
        <v>213</v>
      </c>
      <c r="D320" s="26">
        <v>43601</v>
      </c>
      <c r="E320" s="2" t="s">
        <v>184</v>
      </c>
      <c r="F320" s="25">
        <v>50000000</v>
      </c>
      <c r="G320" s="27">
        <v>1</v>
      </c>
      <c r="H320" s="28">
        <v>50000000</v>
      </c>
      <c r="I320" s="29">
        <v>49080</v>
      </c>
      <c r="J320" s="25">
        <v>7.62</v>
      </c>
      <c r="K320" s="30">
        <v>49445</v>
      </c>
      <c r="L320" s="31" t="s">
        <v>185</v>
      </c>
      <c r="M320" s="32">
        <v>2.9499999999999998E-2</v>
      </c>
      <c r="N320" s="33"/>
      <c r="O320" s="34" t="s">
        <v>257</v>
      </c>
    </row>
    <row r="321" spans="2:15">
      <c r="B321" s="2" t="s">
        <v>214</v>
      </c>
      <c r="C321" s="25" t="s">
        <v>215</v>
      </c>
      <c r="D321" s="26">
        <v>44461</v>
      </c>
      <c r="E321" s="26" t="s">
        <v>188</v>
      </c>
      <c r="F321" s="25">
        <v>1250000000</v>
      </c>
      <c r="G321" s="27">
        <v>1.6144000000000001</v>
      </c>
      <c r="H321" s="28">
        <v>2018000000</v>
      </c>
      <c r="I321" s="29">
        <v>47018</v>
      </c>
      <c r="J321" s="25">
        <v>1.98</v>
      </c>
      <c r="K321" s="30">
        <v>47383</v>
      </c>
      <c r="L321" s="31" t="s">
        <v>185</v>
      </c>
      <c r="M321" s="32">
        <v>1E-4</v>
      </c>
      <c r="N321" s="33"/>
      <c r="O321" s="34"/>
    </row>
    <row r="322" spans="2:15">
      <c r="B322" s="2" t="s">
        <v>216</v>
      </c>
      <c r="C322" s="25" t="s">
        <v>217</v>
      </c>
      <c r="D322" s="26">
        <v>44461</v>
      </c>
      <c r="E322" s="26" t="s">
        <v>188</v>
      </c>
      <c r="F322" s="25">
        <v>500000000</v>
      </c>
      <c r="G322" s="27">
        <v>1.6144000000000001</v>
      </c>
      <c r="H322" s="28">
        <v>807200000</v>
      </c>
      <c r="I322" s="29">
        <v>49940</v>
      </c>
      <c r="J322" s="25">
        <v>9.98</v>
      </c>
      <c r="K322" s="30">
        <v>50305</v>
      </c>
      <c r="L322" s="31" t="s">
        <v>185</v>
      </c>
      <c r="M322" s="32">
        <v>3.7499999999999999E-3</v>
      </c>
      <c r="N322" s="33"/>
      <c r="O322" s="34"/>
    </row>
    <row r="323" spans="2:15">
      <c r="B323" s="2" t="s">
        <v>218</v>
      </c>
      <c r="C323" s="2" t="s">
        <v>219</v>
      </c>
      <c r="D323" s="26">
        <v>44656</v>
      </c>
      <c r="E323" s="26" t="s">
        <v>188</v>
      </c>
      <c r="F323" s="25">
        <v>1250000000</v>
      </c>
      <c r="G323" s="27">
        <v>1.46670577882077</v>
      </c>
      <c r="H323" s="28">
        <v>1833382223.53</v>
      </c>
      <c r="I323" s="29">
        <v>46482</v>
      </c>
      <c r="J323" s="25">
        <v>0.51</v>
      </c>
      <c r="K323" s="30">
        <v>46848</v>
      </c>
      <c r="L323" s="31" t="s">
        <v>185</v>
      </c>
      <c r="M323" s="32">
        <v>1.0789999999999999E-2</v>
      </c>
      <c r="N323" s="1"/>
    </row>
    <row r="324" spans="2:15">
      <c r="B324" s="2" t="s">
        <v>220</v>
      </c>
      <c r="C324" s="2" t="s">
        <v>221</v>
      </c>
      <c r="D324" s="26">
        <v>44719</v>
      </c>
      <c r="E324" s="26" t="s">
        <v>204</v>
      </c>
      <c r="F324" s="25">
        <v>694400000</v>
      </c>
      <c r="G324" s="27">
        <v>1.3919821826280601</v>
      </c>
      <c r="H324" s="28">
        <v>966592427.62</v>
      </c>
      <c r="I324" s="29">
        <v>46545</v>
      </c>
      <c r="J324" s="25">
        <v>0.68</v>
      </c>
      <c r="K324" s="30">
        <v>46911</v>
      </c>
      <c r="L324" s="31" t="s">
        <v>185</v>
      </c>
      <c r="M324" s="32">
        <v>3.3709999999999997E-2</v>
      </c>
      <c r="N324" s="1"/>
    </row>
    <row r="325" spans="2:15">
      <c r="B325" s="2" t="s">
        <v>220</v>
      </c>
      <c r="C325" s="2" t="s">
        <v>222</v>
      </c>
      <c r="D325" s="26">
        <v>44719</v>
      </c>
      <c r="E325" s="26" t="s">
        <v>204</v>
      </c>
      <c r="F325" s="25">
        <v>505600000</v>
      </c>
      <c r="G325" s="27">
        <v>1.3919821826280601</v>
      </c>
      <c r="H325" s="28">
        <v>703786191.53999996</v>
      </c>
      <c r="I325" s="29">
        <v>46545</v>
      </c>
      <c r="J325" s="25">
        <v>0.68</v>
      </c>
      <c r="K325" s="30">
        <v>46911</v>
      </c>
      <c r="L325" s="31" t="s">
        <v>185</v>
      </c>
      <c r="M325" s="32">
        <v>3.3709999999999997E-2</v>
      </c>
      <c r="N325" s="1"/>
    </row>
    <row r="326" spans="2:15">
      <c r="B326" s="2" t="s">
        <v>223</v>
      </c>
      <c r="C326" s="2" t="s">
        <v>224</v>
      </c>
      <c r="D326" s="26">
        <v>44825</v>
      </c>
      <c r="E326" s="2" t="s">
        <v>207</v>
      </c>
      <c r="F326" s="25">
        <v>150000000</v>
      </c>
      <c r="G326" s="27">
        <v>1.51492198151795</v>
      </c>
      <c r="H326" s="28">
        <v>227238297.22999999</v>
      </c>
      <c r="I326" s="29">
        <v>47382</v>
      </c>
      <c r="J326" s="25">
        <v>2.98</v>
      </c>
      <c r="K326" s="30">
        <v>47747</v>
      </c>
      <c r="L326" s="31" t="s">
        <v>185</v>
      </c>
      <c r="M326" s="32">
        <v>1.8024999999999999E-2</v>
      </c>
      <c r="N326" s="1"/>
    </row>
    <row r="327" spans="2:15">
      <c r="B327" s="2" t="s">
        <v>225</v>
      </c>
      <c r="C327" s="2" t="s">
        <v>226</v>
      </c>
      <c r="D327" s="26">
        <v>44888</v>
      </c>
      <c r="E327" s="26" t="s">
        <v>188</v>
      </c>
      <c r="F327" s="25">
        <v>750000000</v>
      </c>
      <c r="G327" s="2">
        <v>1.5432098765432101</v>
      </c>
      <c r="H327" s="25">
        <v>1157407407.4100001</v>
      </c>
      <c r="I327" s="29">
        <v>46714</v>
      </c>
      <c r="J327" s="25">
        <v>1.1499999999999999</v>
      </c>
      <c r="K327" s="30">
        <v>47080</v>
      </c>
      <c r="L327" s="31" t="s">
        <v>185</v>
      </c>
      <c r="M327" s="32">
        <v>3.1060000000000001E-2</v>
      </c>
      <c r="N327" s="1"/>
    </row>
    <row r="328" spans="2:15">
      <c r="B328" s="2" t="s">
        <v>271</v>
      </c>
      <c r="C328" s="2" t="s">
        <v>272</v>
      </c>
      <c r="D328" s="26">
        <v>44937</v>
      </c>
      <c r="E328" s="26" t="s">
        <v>199</v>
      </c>
      <c r="F328" s="25">
        <v>750000000</v>
      </c>
      <c r="G328" s="27">
        <v>1.7658484901995399</v>
      </c>
      <c r="H328" s="25">
        <v>1324386367.6500001</v>
      </c>
      <c r="I328" s="29">
        <v>46763</v>
      </c>
      <c r="J328" s="25">
        <v>1.28</v>
      </c>
      <c r="K328" s="30">
        <v>47129</v>
      </c>
      <c r="L328" s="31" t="s">
        <v>185</v>
      </c>
      <c r="M328" s="32" t="s">
        <v>273</v>
      </c>
      <c r="N328" s="1"/>
    </row>
    <row r="329" spans="2:15">
      <c r="B329" s="2" t="s">
        <v>276</v>
      </c>
      <c r="C329" s="92" t="s">
        <v>277</v>
      </c>
      <c r="D329" s="26">
        <v>45068</v>
      </c>
      <c r="E329" s="26" t="s">
        <v>204</v>
      </c>
      <c r="F329" s="25">
        <v>1685410000</v>
      </c>
      <c r="G329" s="2">
        <v>1.4912019087384401</v>
      </c>
      <c r="H329" s="25">
        <v>2513286609.0100002</v>
      </c>
      <c r="I329" s="29">
        <v>46895</v>
      </c>
      <c r="J329" s="25">
        <v>1.64</v>
      </c>
      <c r="K329" s="30">
        <v>47260</v>
      </c>
      <c r="L329" s="31" t="s">
        <v>185</v>
      </c>
      <c r="M329" s="32">
        <v>4.1840000000000002E-2</v>
      </c>
      <c r="N329" s="1"/>
    </row>
    <row r="330" spans="2:15">
      <c r="B330" s="2" t="s">
        <v>276</v>
      </c>
      <c r="C330" s="92" t="s">
        <v>278</v>
      </c>
      <c r="D330" s="26">
        <v>45068</v>
      </c>
      <c r="E330" s="26" t="s">
        <v>204</v>
      </c>
      <c r="F330" s="25">
        <v>64590000</v>
      </c>
      <c r="G330" s="2">
        <v>1.4912019087384401</v>
      </c>
      <c r="H330" s="25">
        <v>96316731.290000007</v>
      </c>
      <c r="I330" s="29">
        <v>46895</v>
      </c>
      <c r="J330" s="25">
        <v>1.64</v>
      </c>
      <c r="K330" s="30">
        <v>47260</v>
      </c>
      <c r="L330" s="31" t="s">
        <v>185</v>
      </c>
      <c r="M330" s="32">
        <v>4.1840000000000002E-2</v>
      </c>
      <c r="N330" s="1"/>
    </row>
    <row r="331" spans="2:15">
      <c r="B331" s="2" t="s">
        <v>279</v>
      </c>
      <c r="C331" s="92" t="s">
        <v>280</v>
      </c>
      <c r="D331" s="26">
        <v>45090</v>
      </c>
      <c r="E331" s="2" t="s">
        <v>207</v>
      </c>
      <c r="F331" s="25">
        <v>290000000</v>
      </c>
      <c r="G331" s="2">
        <v>1.6829350387075099</v>
      </c>
      <c r="H331" s="25">
        <v>488051161.23000002</v>
      </c>
      <c r="I331" s="29">
        <v>47647</v>
      </c>
      <c r="J331" s="25">
        <v>3.7</v>
      </c>
      <c r="K331" s="30">
        <v>48012</v>
      </c>
      <c r="L331" s="31" t="s">
        <v>185</v>
      </c>
      <c r="M331" s="32">
        <v>2.0125000000000001E-2</v>
      </c>
      <c r="N331" s="1"/>
    </row>
    <row r="332" spans="2:15">
      <c r="B332" s="2" t="s">
        <v>281</v>
      </c>
      <c r="C332" s="92" t="s">
        <v>282</v>
      </c>
      <c r="D332" s="26">
        <v>45268</v>
      </c>
      <c r="E332" s="2" t="s">
        <v>188</v>
      </c>
      <c r="F332" s="25">
        <v>100500000</v>
      </c>
      <c r="G332" s="2">
        <v>1.6537125847527701</v>
      </c>
      <c r="H332" s="25">
        <v>166198114.77000001</v>
      </c>
      <c r="I332" s="29">
        <v>48921</v>
      </c>
      <c r="J332" s="25">
        <v>7.19</v>
      </c>
      <c r="K332" s="30">
        <v>49286</v>
      </c>
      <c r="L332" s="31" t="s">
        <v>185</v>
      </c>
      <c r="M332" s="32">
        <v>3.49E-2</v>
      </c>
      <c r="N332" s="1"/>
    </row>
    <row r="333" spans="2:15">
      <c r="B333" s="2" t="s">
        <v>285</v>
      </c>
      <c r="C333" s="92" t="s">
        <v>286</v>
      </c>
      <c r="D333" s="26">
        <v>45323</v>
      </c>
      <c r="E333" s="2" t="s">
        <v>188</v>
      </c>
      <c r="F333" s="25">
        <v>115000000</v>
      </c>
      <c r="G333" s="2">
        <v>1.6498927569708</v>
      </c>
      <c r="H333" s="25">
        <v>189737667.05000001</v>
      </c>
      <c r="I333" s="29">
        <v>48976</v>
      </c>
      <c r="J333" s="25">
        <v>7.34</v>
      </c>
      <c r="K333" s="30">
        <v>49341</v>
      </c>
      <c r="L333" s="31" t="s">
        <v>185</v>
      </c>
      <c r="M333" s="32">
        <v>3.2250000000000001E-2</v>
      </c>
      <c r="N333" s="1"/>
    </row>
    <row r="334" spans="2:15">
      <c r="B334" s="2" t="s">
        <v>287</v>
      </c>
      <c r="C334" s="92" t="s">
        <v>288</v>
      </c>
      <c r="D334" s="26">
        <v>45397</v>
      </c>
      <c r="E334" s="2" t="s">
        <v>188</v>
      </c>
      <c r="F334" s="25">
        <v>1500000000</v>
      </c>
      <c r="G334" s="2">
        <v>1.6444663706627201</v>
      </c>
      <c r="H334" s="25">
        <v>2466699555.9899998</v>
      </c>
      <c r="I334" s="29">
        <v>47953</v>
      </c>
      <c r="J334" s="25">
        <v>4.54</v>
      </c>
      <c r="K334" s="30">
        <v>48319</v>
      </c>
      <c r="L334" s="31" t="s">
        <v>185</v>
      </c>
      <c r="M334" s="32">
        <v>3.1309999999999998E-2</v>
      </c>
      <c r="N334" s="1"/>
    </row>
    <row r="335" spans="2:15">
      <c r="B335" s="2" t="s">
        <v>291</v>
      </c>
      <c r="C335" s="92" t="s">
        <v>292</v>
      </c>
      <c r="D335" s="26">
        <v>45471</v>
      </c>
      <c r="E335" s="2" t="s">
        <v>199</v>
      </c>
      <c r="F335" s="25">
        <v>1250000000</v>
      </c>
      <c r="G335" s="2">
        <v>1.90589999933294</v>
      </c>
      <c r="H335" s="25">
        <v>2382374999.1700001</v>
      </c>
      <c r="I335" s="29">
        <v>46937</v>
      </c>
      <c r="J335" s="25">
        <v>1.76</v>
      </c>
      <c r="K335" s="30">
        <v>47302</v>
      </c>
      <c r="L335" s="31" t="s">
        <v>185</v>
      </c>
      <c r="M335" s="32" t="s">
        <v>296</v>
      </c>
      <c r="N335" s="1"/>
    </row>
    <row r="336" spans="2:15">
      <c r="B336" s="2" t="s">
        <v>297</v>
      </c>
      <c r="C336" s="92" t="s">
        <v>298</v>
      </c>
      <c r="D336" s="26">
        <v>45791</v>
      </c>
      <c r="E336" s="2" t="s">
        <v>188</v>
      </c>
      <c r="F336" s="25">
        <v>1500000000</v>
      </c>
      <c r="G336" s="2">
        <v>1.75592625109745</v>
      </c>
      <c r="H336" s="25">
        <v>2633889376.6500001</v>
      </c>
      <c r="I336" s="29">
        <v>47617</v>
      </c>
      <c r="J336" s="25">
        <v>3.62</v>
      </c>
      <c r="K336" s="30">
        <v>47982</v>
      </c>
      <c r="L336" s="31" t="s">
        <v>185</v>
      </c>
      <c r="M336" s="32">
        <v>2.5850000000000001E-2</v>
      </c>
      <c r="N336" s="1"/>
    </row>
    <row r="337" spans="2:14">
      <c r="B337" s="2" t="s">
        <v>301</v>
      </c>
      <c r="C337" s="92" t="s">
        <v>302</v>
      </c>
      <c r="D337" s="26">
        <v>45939</v>
      </c>
      <c r="E337" s="2" t="s">
        <v>199</v>
      </c>
      <c r="F337" s="25">
        <v>1250000000</v>
      </c>
      <c r="G337" s="27">
        <v>2.0350759301600001</v>
      </c>
      <c r="H337" s="25">
        <v>2543844912.6999998</v>
      </c>
      <c r="I337" s="29">
        <v>47752</v>
      </c>
      <c r="J337" s="25">
        <v>3.99</v>
      </c>
      <c r="K337" s="30">
        <v>48117</v>
      </c>
      <c r="L337" s="31" t="s">
        <v>185</v>
      </c>
      <c r="M337" s="32" t="s">
        <v>296</v>
      </c>
      <c r="N337" s="1"/>
    </row>
    <row r="338" spans="2:14">
      <c r="B338" s="2" t="s">
        <v>303</v>
      </c>
      <c r="C338" s="92" t="s">
        <v>304</v>
      </c>
      <c r="D338" s="26">
        <v>45985</v>
      </c>
      <c r="E338" s="2" t="s">
        <v>207</v>
      </c>
      <c r="F338" s="25">
        <v>210000000</v>
      </c>
      <c r="G338" s="27">
        <v>1.90041809198024</v>
      </c>
      <c r="H338" s="25">
        <v>399087799.31999999</v>
      </c>
      <c r="I338" s="29">
        <v>48542</v>
      </c>
      <c r="J338" s="25">
        <v>6.15</v>
      </c>
      <c r="K338" s="30">
        <v>48907</v>
      </c>
      <c r="L338" s="31" t="s">
        <v>185</v>
      </c>
      <c r="M338" s="32">
        <v>5.875E-3</v>
      </c>
      <c r="N338" s="1"/>
    </row>
    <row r="339" spans="2:14">
      <c r="B339" s="2" t="s">
        <v>305</v>
      </c>
      <c r="C339" s="92" t="s">
        <v>306</v>
      </c>
      <c r="D339" s="26">
        <v>45987</v>
      </c>
      <c r="E339" s="2" t="s">
        <v>188</v>
      </c>
      <c r="F339" s="25">
        <v>1000000000</v>
      </c>
      <c r="G339" s="27">
        <v>1.7822135091783999</v>
      </c>
      <c r="H339" s="25">
        <v>1782213509.1800001</v>
      </c>
      <c r="I339" s="29">
        <v>48544</v>
      </c>
      <c r="J339" s="25">
        <v>6.16</v>
      </c>
      <c r="K339" s="30">
        <v>48909</v>
      </c>
      <c r="L339" s="31" t="s">
        <v>185</v>
      </c>
      <c r="M339" s="32">
        <v>2.912E-2</v>
      </c>
      <c r="N339" s="1"/>
    </row>
    <row r="340" spans="2:14">
      <c r="B340" s="2" t="s">
        <v>307</v>
      </c>
      <c r="C340" s="92" t="s">
        <v>308</v>
      </c>
      <c r="D340" s="26">
        <v>46083</v>
      </c>
      <c r="E340" s="2" t="s">
        <v>204</v>
      </c>
      <c r="F340" s="25">
        <v>300000000</v>
      </c>
      <c r="G340" s="27">
        <v>1.41462724572075</v>
      </c>
      <c r="H340" s="25">
        <v>424388173.72000003</v>
      </c>
      <c r="I340" s="29">
        <v>48640</v>
      </c>
      <c r="J340" s="25">
        <v>6.42</v>
      </c>
      <c r="K340" s="29">
        <v>49005</v>
      </c>
      <c r="L340" s="31" t="s">
        <v>185</v>
      </c>
      <c r="M340" s="32" t="s">
        <v>309</v>
      </c>
      <c r="N340" s="1"/>
    </row>
    <row r="341" spans="2:14">
      <c r="B341" s="2" t="s">
        <v>310</v>
      </c>
      <c r="C341" s="92" t="s">
        <v>311</v>
      </c>
      <c r="D341" s="26">
        <v>46087</v>
      </c>
      <c r="E341" s="2" t="s">
        <v>188</v>
      </c>
      <c r="F341" s="25">
        <v>150000000</v>
      </c>
      <c r="G341" s="27">
        <v>1.67196121049992</v>
      </c>
      <c r="H341" s="25">
        <v>250794181.56999999</v>
      </c>
      <c r="I341" s="29">
        <v>51931</v>
      </c>
      <c r="J341" s="25">
        <v>15.43</v>
      </c>
      <c r="K341" s="29">
        <v>52296</v>
      </c>
      <c r="L341" s="31" t="s">
        <v>185</v>
      </c>
      <c r="M341" s="32">
        <v>3.3910000000000003E-2</v>
      </c>
      <c r="N341" s="1"/>
    </row>
    <row r="342" spans="2:14">
      <c r="B342" s="2" t="s">
        <v>314</v>
      </c>
      <c r="C342" s="92" t="s">
        <v>315</v>
      </c>
      <c r="D342" s="26">
        <v>46113</v>
      </c>
      <c r="E342" s="2" t="s">
        <v>207</v>
      </c>
      <c r="F342" s="25">
        <v>190000000</v>
      </c>
      <c r="G342" s="27">
        <v>1.79420471875841</v>
      </c>
      <c r="H342" s="25">
        <v>340898896.564098</v>
      </c>
      <c r="I342" s="29">
        <v>49766</v>
      </c>
      <c r="J342" s="25">
        <v>9.5</v>
      </c>
      <c r="K342" s="29">
        <v>50131</v>
      </c>
      <c r="L342" s="31" t="s">
        <v>185</v>
      </c>
      <c r="M342" s="32">
        <v>9.025E-3</v>
      </c>
      <c r="N342" s="1"/>
    </row>
    <row r="343" spans="2:14">
      <c r="B343" s="2" t="s">
        <v>316</v>
      </c>
      <c r="C343" s="92" t="s">
        <v>317</v>
      </c>
      <c r="D343" s="26">
        <v>46114</v>
      </c>
      <c r="E343" s="2" t="s">
        <v>188</v>
      </c>
      <c r="F343" s="25">
        <v>50000000</v>
      </c>
      <c r="G343" s="27">
        <v>1.6578249336869999</v>
      </c>
      <c r="H343" s="25">
        <v>82891246.680000007</v>
      </c>
      <c r="I343" s="29">
        <v>53055</v>
      </c>
      <c r="J343" s="25">
        <v>18.510000000000002</v>
      </c>
      <c r="K343" s="29">
        <v>53420</v>
      </c>
      <c r="L343" s="31" t="s">
        <v>185</v>
      </c>
      <c r="M343" s="32">
        <v>3.6560000000000002E-2</v>
      </c>
      <c r="N343" s="1"/>
    </row>
    <row r="344" spans="2:14">
      <c r="B344" s="2" t="s">
        <v>318</v>
      </c>
      <c r="C344" s="92" t="s">
        <v>319</v>
      </c>
      <c r="D344" s="26">
        <v>46114</v>
      </c>
      <c r="E344" s="2" t="s">
        <v>188</v>
      </c>
      <c r="F344" s="25">
        <v>50000000</v>
      </c>
      <c r="G344" s="27">
        <v>1.65864985901476</v>
      </c>
      <c r="H344" s="25">
        <v>82932492.950000003</v>
      </c>
      <c r="I344" s="29">
        <v>53727</v>
      </c>
      <c r="J344" s="25">
        <v>20.350000000000001</v>
      </c>
      <c r="K344" s="29">
        <v>54092</v>
      </c>
      <c r="L344" s="31" t="s">
        <v>185</v>
      </c>
      <c r="M344" s="32">
        <v>3.6580000000000001E-2</v>
      </c>
      <c r="N344" s="1"/>
    </row>
    <row r="345" spans="2:14">
      <c r="B345" s="2" t="s">
        <v>320</v>
      </c>
      <c r="C345" s="92" t="s">
        <v>321</v>
      </c>
      <c r="D345" s="26">
        <v>46114</v>
      </c>
      <c r="E345" s="2" t="s">
        <v>188</v>
      </c>
      <c r="F345" s="25">
        <v>1000000000</v>
      </c>
      <c r="G345" s="27">
        <v>1.6627868307283</v>
      </c>
      <c r="H345" s="25">
        <v>1662786830.73</v>
      </c>
      <c r="I345" s="29">
        <v>47850</v>
      </c>
      <c r="J345" s="25">
        <v>4.26</v>
      </c>
      <c r="K345" s="29">
        <v>48215</v>
      </c>
      <c r="L345" s="31" t="s">
        <v>185</v>
      </c>
      <c r="M345" s="32">
        <v>3.1189999999999999E-2</v>
      </c>
      <c r="N345" s="1"/>
    </row>
    <row r="346" spans="2:14">
      <c r="B346" s="2" t="s">
        <v>322</v>
      </c>
      <c r="C346" s="92" t="s">
        <v>323</v>
      </c>
      <c r="D346" s="26">
        <v>46189</v>
      </c>
      <c r="E346" s="2" t="s">
        <v>204</v>
      </c>
      <c r="F346" s="25">
        <v>250000000</v>
      </c>
      <c r="G346" s="27">
        <v>1.4192449616803899</v>
      </c>
      <c r="H346" s="25">
        <v>354811240.42009598</v>
      </c>
      <c r="I346" s="29">
        <v>48746</v>
      </c>
      <c r="J346" s="25">
        <v>6.71</v>
      </c>
      <c r="K346" s="29">
        <v>49111</v>
      </c>
      <c r="L346" s="31" t="s">
        <v>185</v>
      </c>
      <c r="M346" s="32" t="s">
        <v>336</v>
      </c>
      <c r="N346" s="1"/>
    </row>
    <row r="347" spans="2:14">
      <c r="B347" s="2" t="s">
        <v>324</v>
      </c>
      <c r="C347" s="92" t="s">
        <v>325</v>
      </c>
      <c r="D347" s="26">
        <v>46196</v>
      </c>
      <c r="E347" s="2" t="s">
        <v>188</v>
      </c>
      <c r="F347" s="25">
        <v>1250000000</v>
      </c>
      <c r="G347" s="27">
        <v>1.64392569455861</v>
      </c>
      <c r="H347" s="25">
        <v>2054907118.1982601</v>
      </c>
      <c r="I347" s="29">
        <v>47543</v>
      </c>
      <c r="J347" s="25">
        <v>3.42</v>
      </c>
      <c r="K347" s="29">
        <v>47908</v>
      </c>
      <c r="L347" s="31" t="s">
        <v>185</v>
      </c>
      <c r="M347" s="32">
        <v>3.0380000000000001E-2</v>
      </c>
      <c r="N347" s="1"/>
    </row>
    <row r="348" spans="2:14">
      <c r="B348" s="2" t="s">
        <v>326</v>
      </c>
      <c r="C348" s="92" t="s">
        <v>327</v>
      </c>
      <c r="D348" s="26">
        <v>46196</v>
      </c>
      <c r="E348" s="2" t="s">
        <v>188</v>
      </c>
      <c r="F348" s="25">
        <v>600000000</v>
      </c>
      <c r="G348" s="27">
        <v>1.64392569455861</v>
      </c>
      <c r="H348" s="25">
        <v>986355416.73516405</v>
      </c>
      <c r="I348" s="29">
        <v>49849</v>
      </c>
      <c r="J348" s="25">
        <v>9.73</v>
      </c>
      <c r="K348" s="29">
        <v>50214</v>
      </c>
      <c r="L348" s="31" t="s">
        <v>185</v>
      </c>
      <c r="M348" s="32">
        <v>3.4770000000000002E-2</v>
      </c>
      <c r="N348" s="1"/>
    </row>
    <row r="349" spans="2:14">
      <c r="B349" s="2" t="s">
        <v>328</v>
      </c>
      <c r="C349" s="92" t="s">
        <v>329</v>
      </c>
      <c r="D349" s="26">
        <v>46203</v>
      </c>
      <c r="E349" s="2" t="s">
        <v>188</v>
      </c>
      <c r="F349" s="25">
        <v>100000000</v>
      </c>
      <c r="G349" s="27">
        <v>1.6452780519907899</v>
      </c>
      <c r="H349" s="25">
        <v>164527805.19907901</v>
      </c>
      <c r="I349" s="29">
        <v>49856</v>
      </c>
      <c r="J349" s="25">
        <v>9.75</v>
      </c>
      <c r="K349" s="29">
        <v>50221</v>
      </c>
      <c r="L349" s="31" t="s">
        <v>185</v>
      </c>
      <c r="M349" s="32">
        <v>3.4029999999999998E-2</v>
      </c>
      <c r="N349" s="1"/>
    </row>
    <row r="350" spans="2:14">
      <c r="D350" s="26"/>
      <c r="F350" s="93"/>
      <c r="G350" s="86"/>
      <c r="H350" s="93">
        <v>34712983754.106697</v>
      </c>
      <c r="I350" s="94"/>
      <c r="J350" s="95">
        <v>4.01066707247218</v>
      </c>
      <c r="K350" s="28"/>
      <c r="L350" s="28"/>
      <c r="N350" s="28"/>
    </row>
    <row r="351" spans="2:14">
      <c r="G351" s="26"/>
      <c r="I351" s="96" t="s">
        <v>70</v>
      </c>
      <c r="J351" s="96"/>
    </row>
    <row r="352" spans="2:14">
      <c r="G352" s="36" t="s">
        <v>227</v>
      </c>
      <c r="I352" s="97" t="s">
        <v>251</v>
      </c>
      <c r="J352" s="97" t="s">
        <v>72</v>
      </c>
    </row>
    <row r="353" spans="1:12">
      <c r="F353" s="38" t="s">
        <v>228</v>
      </c>
      <c r="G353" s="39">
        <v>0</v>
      </c>
      <c r="I353" s="40">
        <v>4075800842.6900001</v>
      </c>
      <c r="J353" s="18">
        <v>0.11741430444474001</v>
      </c>
    </row>
    <row r="354" spans="1:12">
      <c r="F354" s="2" t="s">
        <v>134</v>
      </c>
      <c r="G354" s="39">
        <v>1</v>
      </c>
      <c r="I354" s="40">
        <v>9491772114.5300007</v>
      </c>
      <c r="J354" s="18">
        <v>0.27343578937973301</v>
      </c>
    </row>
    <row r="355" spans="1:12">
      <c r="F355" s="2" t="s">
        <v>229</v>
      </c>
      <c r="G355" s="39">
        <v>2</v>
      </c>
      <c r="I355" s="40">
        <v>227238297.22999999</v>
      </c>
      <c r="J355" s="18">
        <v>6.5462046950405597E-3</v>
      </c>
    </row>
    <row r="356" spans="1:12">
      <c r="F356" s="2" t="s">
        <v>230</v>
      </c>
      <c r="G356" s="39">
        <v>3</v>
      </c>
      <c r="I356" s="40">
        <v>7720692568.7782602</v>
      </c>
      <c r="J356" s="18">
        <v>0.22241512350158801</v>
      </c>
    </row>
    <row r="357" spans="1:12">
      <c r="F357" s="2" t="s">
        <v>231</v>
      </c>
      <c r="G357" s="39">
        <v>4</v>
      </c>
      <c r="I357" s="40">
        <v>4517411386.7200003</v>
      </c>
      <c r="J357" s="18">
        <v>0.13013607296680699</v>
      </c>
      <c r="L357" s="2" t="s">
        <v>0</v>
      </c>
    </row>
    <row r="358" spans="1:12">
      <c r="B358" s="39"/>
      <c r="F358" s="2" t="s">
        <v>232</v>
      </c>
      <c r="G358" s="39">
        <v>5</v>
      </c>
      <c r="H358" s="39">
        <v>7</v>
      </c>
      <c r="I358" s="40">
        <v>7378418622.9584398</v>
      </c>
      <c r="J358" s="18">
        <v>0.21255501040257099</v>
      </c>
    </row>
    <row r="359" spans="1:12">
      <c r="F359" s="2" t="s">
        <v>233</v>
      </c>
      <c r="G359" s="98">
        <v>6</v>
      </c>
      <c r="I359" s="40">
        <v>1301649921.2</v>
      </c>
      <c r="J359" s="18">
        <v>3.7497494609520801E-2</v>
      </c>
    </row>
    <row r="360" spans="1:12">
      <c r="A360" s="2"/>
      <c r="F360" s="86" t="s">
        <v>234</v>
      </c>
      <c r="G360" s="86"/>
      <c r="H360" s="86"/>
      <c r="I360" s="99">
        <v>34712983754.106697</v>
      </c>
      <c r="J360" s="100">
        <v>1</v>
      </c>
    </row>
    <row r="361" spans="1:12">
      <c r="A361" s="2"/>
      <c r="F361" s="40" t="s">
        <v>0</v>
      </c>
      <c r="G361" s="18"/>
      <c r="H361" s="53"/>
      <c r="I361" s="18"/>
    </row>
    <row r="362" spans="1:12">
      <c r="A362" s="2"/>
    </row>
    <row r="363" spans="1:12">
      <c r="B363" s="37" t="s">
        <v>295</v>
      </c>
      <c r="F363" s="40"/>
      <c r="G363" s="18"/>
      <c r="H363" s="53"/>
      <c r="I363" s="18"/>
    </row>
    <row r="364" spans="1:12">
      <c r="B364" s="2" t="s">
        <v>235</v>
      </c>
    </row>
    <row r="365" spans="1:12">
      <c r="B365" s="2" t="s">
        <v>236</v>
      </c>
    </row>
    <row r="366" spans="1:12">
      <c r="B366" s="2" t="s">
        <v>237</v>
      </c>
    </row>
    <row r="368" spans="1:12" ht="15">
      <c r="B368" s="44"/>
    </row>
    <row r="369" spans="16:16">
      <c r="P369" s="45"/>
    </row>
    <row r="434" spans="1:1">
      <c r="A434" s="2"/>
    </row>
    <row r="435" spans="1:1">
      <c r="A435" s="2"/>
    </row>
    <row r="436" spans="1:1">
      <c r="A436" s="2"/>
    </row>
    <row r="437" spans="1:1">
      <c r="A437" s="2"/>
    </row>
    <row r="438" spans="1:1">
      <c r="A438" s="2"/>
    </row>
    <row r="439" spans="1:1">
      <c r="A439" s="2"/>
    </row>
  </sheetData>
  <sheetProtection algorithmName="SHA-512" hashValue="fKxd24/aKo1340ABGKaIieNM6gyJh9jlwW4XOjJFj+iur1RHd4ZjHzU651NzhQZMyDxbB5VNK8jm9ZUfJF4y4A==" saltValue="xlaZ47zLRE1XoLQk/KQNGQ==" spinCount="100000" sheet="1" objects="1" scenarios="1"/>
  <mergeCells count="8">
    <mergeCell ref="H269:I269"/>
    <mergeCell ref="J269:K269"/>
    <mergeCell ref="H103:I103"/>
    <mergeCell ref="J103:K103"/>
    <mergeCell ref="H152:I152"/>
    <mergeCell ref="J152:K152"/>
    <mergeCell ref="H210:I210"/>
    <mergeCell ref="J210:K210"/>
  </mergeCells>
  <conditionalFormatting sqref="J309:J349">
    <cfRule type="cellIs" dxfId="3" priority="1" operator="lessThan">
      <formula>0</formula>
    </cfRule>
    <cfRule type="cellIs" dxfId="2" priority="2" operator="lessThan">
      <formula>0</formula>
    </cfRule>
  </conditionalFormatting>
  <conditionalFormatting sqref="K80">
    <cfRule type="cellIs" dxfId="1" priority="4" operator="lessThan">
      <formula>0</formula>
    </cfRule>
  </conditionalFormatting>
  <conditionalFormatting sqref="K90">
    <cfRule type="cellIs" dxfId="0" priority="3" operator="lessThan">
      <formula>0</formula>
    </cfRule>
  </conditionalFormatting>
  <pageMargins left="0.31496062992125984" right="0.31496062992125984" top="0.15748031496062992" bottom="0.15748031496062992" header="0.31496062992125984" footer="0.31496062992125984"/>
  <pageSetup paperSize="9" scale="54" fitToHeight="0" orientation="landscape" r:id="rId1"/>
  <headerFooter alignWithMargins="0">
    <oddFooter>Page &amp;P of &amp;N</oddFooter>
  </headerFooter>
  <rowBreaks count="7" manualBreakCount="7">
    <brk id="65" max="14" man="1"/>
    <brk id="97" max="14" man="1"/>
    <brk id="151" max="14" man="1"/>
    <brk id="204" max="14" man="1"/>
    <brk id="263" max="14" man="1"/>
    <brk id="306" max="14" man="1"/>
    <brk id="381" max="14" man="1"/>
  </rowBreaks>
  <colBreaks count="1" manualBreakCount="1">
    <brk id="1" max="499"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58</vt:i4>
      </vt:variant>
    </vt:vector>
  </HeadingPairs>
  <TitlesOfParts>
    <vt:vector size="59" baseType="lpstr">
      <vt:lpstr>InvestorReport</vt:lpstr>
      <vt:lpstr>ACT_Percentage</vt:lpstr>
      <vt:lpstr>Amortising_Percentage</vt:lpstr>
      <vt:lpstr>Average_Loan_Size</vt:lpstr>
      <vt:lpstr>Fixed_Percentage</vt:lpstr>
      <vt:lpstr>Housing_Pool_Size</vt:lpstr>
      <vt:lpstr>Indexed_LTV_Less_than_40_Count</vt:lpstr>
      <vt:lpstr>Indexed_LTV_Up_to_40_percent</vt:lpstr>
      <vt:lpstr>Inital_1_2_yrs</vt:lpstr>
      <vt:lpstr>Initial_2_3_yrs</vt:lpstr>
      <vt:lpstr>Initial_3_4_yrs</vt:lpstr>
      <vt:lpstr>Initial_4_5_yrs</vt:lpstr>
      <vt:lpstr>Initial_5_10_yrs</vt:lpstr>
      <vt:lpstr>Initial_less_1</vt:lpstr>
      <vt:lpstr>Initial_Over_10_yrs</vt:lpstr>
      <vt:lpstr>IO_Percentage</vt:lpstr>
      <vt:lpstr>Loan_Bal_0_100K</vt:lpstr>
      <vt:lpstr>Loan_Bal_100_200K</vt:lpstr>
      <vt:lpstr>Loan_Bal_200_300K</vt:lpstr>
      <vt:lpstr>Loan_Bal_300_400K</vt:lpstr>
      <vt:lpstr>Loan_Bal_400_500K</vt:lpstr>
      <vt:lpstr>Loan_Bal_500_600K</vt:lpstr>
      <vt:lpstr>Loan_Count_0_100K</vt:lpstr>
      <vt:lpstr>Loan_Count_100_200K</vt:lpstr>
      <vt:lpstr>Loan_Count_200_300K</vt:lpstr>
      <vt:lpstr>Loan_Count_300_400K</vt:lpstr>
      <vt:lpstr>Loan_Count_400_500K</vt:lpstr>
      <vt:lpstr>Loan_Count_500_600K</vt:lpstr>
      <vt:lpstr>LTV_40_50_loan_Count</vt:lpstr>
      <vt:lpstr>LTV_40_50_Percent</vt:lpstr>
      <vt:lpstr>LTV_50_60_loan_Count</vt:lpstr>
      <vt:lpstr>LTV_50_60_Percent</vt:lpstr>
      <vt:lpstr>LTV_Up_to_40_Loan_count</vt:lpstr>
      <vt:lpstr>LTV_Up_to_40_Percent</vt:lpstr>
      <vt:lpstr>NPL_Percentage</vt:lpstr>
      <vt:lpstr>NSW_Percentage</vt:lpstr>
      <vt:lpstr>NT_Percentage</vt:lpstr>
      <vt:lpstr>Number_Of_Loans</vt:lpstr>
      <vt:lpstr>Other_Assets</vt:lpstr>
      <vt:lpstr>Over_Collateralisation_Con</vt:lpstr>
      <vt:lpstr>Over_Collateralisation_Legi</vt:lpstr>
      <vt:lpstr>Over_Collateralisation_Min</vt:lpstr>
      <vt:lpstr>Owner_Occ_Percentage</vt:lpstr>
      <vt:lpstr>InvestorReport!Print_Area</vt:lpstr>
      <vt:lpstr>InvestorReport!Print_Titles</vt:lpstr>
      <vt:lpstr>QLD_Percentage</vt:lpstr>
      <vt:lpstr>SA_Percentage</vt:lpstr>
      <vt:lpstr>Seasoning_1_2_yrs</vt:lpstr>
      <vt:lpstr>Seasoning_2_3_yrs</vt:lpstr>
      <vt:lpstr>Seasoning_3_5_yrs</vt:lpstr>
      <vt:lpstr>Seasoning_Less_1_yr</vt:lpstr>
      <vt:lpstr>Seasoning_over_5_yrs</vt:lpstr>
      <vt:lpstr>Tas_Percentage</vt:lpstr>
      <vt:lpstr>Variable_Percentage</vt:lpstr>
      <vt:lpstr>Vic_Percentage</vt:lpstr>
      <vt:lpstr>WA_LTV</vt:lpstr>
      <vt:lpstr>WA_LTV_indexed</vt:lpstr>
      <vt:lpstr>WA_Percentage</vt:lpstr>
      <vt:lpstr>WAL_Cover_pool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Catherine Lee</dc:creator>
  <cp:lastModifiedBy>Catherine Lee</cp:lastModifiedBy>
  <cp:lastPrinted>2026-07-08T00:35:24Z</cp:lastPrinted>
  <dcterms:created xsi:type="dcterms:W3CDTF">2023-01-17T04:25:43Z</dcterms:created>
  <dcterms:modified xsi:type="dcterms:W3CDTF">2026-10-12T23:50:15Z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55cfae-cb2a-4680-b088-01ee30167f3b_Enabled">
    <vt:lpwstr>true</vt:lpwstr>
  </property>
  <property fmtid="{D5CDD505-2E9C-101B-9397-08002B2CF9AE}" pid="3" name="MSIP_Label_6555cfae-cb2a-4680-b088-01ee30167f3b_SetDate">
    <vt:lpwstr>2026-09-14T03:47:03Z</vt:lpwstr>
  </property>
  <property fmtid="{D5CDD505-2E9C-101B-9397-08002B2CF9AE}" pid="4" name="MSIP_Label_6555cfae-cb2a-4680-b088-01ee30167f3b_Method">
    <vt:lpwstr>Privileged</vt:lpwstr>
  </property>
  <property fmtid="{D5CDD505-2E9C-101B-9397-08002B2CF9AE}" pid="5" name="MSIP_Label_6555cfae-cb2a-4680-b088-01ee30167f3b_Name">
    <vt:lpwstr>General Business</vt:lpwstr>
  </property>
  <property fmtid="{D5CDD505-2E9C-101B-9397-08002B2CF9AE}" pid="6" name="MSIP_Label_6555cfae-cb2a-4680-b088-01ee30167f3b_SiteId">
    <vt:lpwstr>57c64fd4-66ca-49f5-ab38-2e67ef58e724</vt:lpwstr>
  </property>
  <property fmtid="{D5CDD505-2E9C-101B-9397-08002B2CF9AE}" pid="7" name="MSIP_Label_6555cfae-cb2a-4680-b088-01ee30167f3b_ActionId">
    <vt:lpwstr>2cd89360-0b58-4fc8-a653-ae4162250543</vt:lpwstr>
  </property>
  <property fmtid="{D5CDD505-2E9C-101B-9397-08002B2CF9AE}" pid="8" name="MSIP_Label_6555cfae-cb2a-4680-b088-01ee30167f3b_ContentBits">
    <vt:lpwstr>0</vt:lpwstr>
  </property>
  <property fmtid="{D5CDD505-2E9C-101B-9397-08002B2CF9AE}" pid="9" name="MSIP_Label_6555cfae-cb2a-4680-b088-01ee30167f3b_Tag">
    <vt:lpwstr>10, 0, 1, 1</vt:lpwstr>
  </property>
  <property fmtid="{D5CDD505-2E9C-101B-9397-08002B2CF9AE}" pid="10" name="SSR_MIGRATION_STATUS">
    <vt:lpwstr>2</vt:lpwstr>
  </property>
</Properties>
</file>